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<sst xmlns="http://schemas.openxmlformats.org/spreadsheetml/2006/main" count="581" uniqueCount="323">
  <si>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</si>
  <si>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</si>
  <si>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</si>
  <si>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</si>
  <si>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</si>
  <si>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</si>
  <si>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</si>
  <si>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</si>
  <si>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</si>
  <si>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</si>
  <si>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</si>
  <si>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</si>
  <si>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</si>
  <si>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</si>
  <si>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</si>
  <si>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</si>
  <si>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</si>
  <si>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</si>
  <si>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</si>
  <si>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</si>
  <si>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</si>
  <si>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</si>
  <si>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</si>
  <si>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</si>
  <si>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</si>
  <si>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</si>
  <si>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</si>
  <si>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</si>
  <si>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</si>
  <si>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</si>
  <si>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</si>
  <si>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</si>
  <si>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</si>
  <si>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</si>
  <si>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</si>
  <si>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</si>
  <si>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</si>
  <si>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</si>
  <si>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</si>
  <si>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</si>
  <si>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</si>
  <si>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</si>
  <si>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</si>
  <si>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</si>
  <si>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</si>
  <si>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</si>
  <si>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</si>
  <si>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</si>
  <si>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</si>
  <si>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</si>
  <si>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</si>
  <si>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</si>
  <si>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</si>
  <si>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</si>
  <si>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</si>
  <si>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</si>
  <si>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</si>
  <si>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</si>
  <si>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</si>
  <si>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</si>
  <si>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</si>
  <si>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</si>
  <si>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</si>
  <si>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</si>
  <si>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</si>
  <si>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</si>
  <si>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</si>
  <si>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</si>
  <si>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</si>
  <si>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</si>
  <si>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</si>
  <si>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</si>
  <si>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</si>
  <si>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</si>
  <si>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</si>
  <si>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</si>
  <si>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</si>
  <si>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</si>
  <si>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</si>
  <si>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</si>
  <si>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</si>
  <si>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</si>
  <si>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</si>
  <si>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</si>
  <si>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</si>
  <si>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</si>
  <si>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</si>
  <si>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</si>
  <si>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</si>
  <si>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</si>
  <si>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</si>
  <si>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</si>
  <si>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</si>
  <si>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</si>
  <si>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</si>
  <si>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</si>
  <si>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</si>
  <si>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</si>
  <si>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</si>
  <si>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</si>
  <si>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</si>
  <si>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</si>
  <si>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</si>
  <si>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</si>
  <si>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</si>
  <si>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</si>
  <si>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</si>
  <si>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</si>
  <si>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</si>
  <si>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</si>
  <si>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</si>
  <si>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</si>
  <si>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</si>
  <si>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</si>
  <si>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</si>
  <si>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</si>
  <si>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</si>
  <si>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</si>
  <si>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</si>
  <si>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</si>
  <si>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</si>
  <si>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</si>
  <si>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</si>
  <si>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</si>
  <si>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</si>
  <si>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</si>
  <si>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</si>
  <si>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</si>
  <si>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</si>
  <si>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</si>
  <si>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</si>
  <si>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</si>
  <si>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</si>
  <si>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</si>
  <si>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</si>
  <si>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</si>
  <si>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</si>
  <si>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</si>
  <si>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</si>
  <si>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</si>
  <si>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</si>
  <si>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</si>
  <si>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</si>
  <si>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</si>
  <si>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</si>
  <si>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</si>
  <si>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</si>
  <si>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</si>
  <si>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</si>
  <si>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</si>
  <si>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</si>
  <si>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</si>
  <si>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</si>
  <si>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</si>
  <si>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</si>
  <si>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</si>
  <si>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</si>
  <si>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</si>
  <si>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</si>
  <si>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</si>
  <si>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</si>
  <si>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</si>
  <si>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</si>
  <si>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</si>
  <si>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</si>
  <si>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</si>
  <si>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</si>
  <si>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</si>
  <si>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</si>
  <si>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</si>
  <si>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</si>
  <si>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</si>
  <si>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</si>
  <si>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</si>
  <si>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</si>
  <si>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</si>
  <si>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</si>
  <si>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</si>
  <si>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</si>
  <si>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</si>
  <si>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</si>
  <si>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</si>
  <si>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</si>
  <si>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</si>
  <si>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</si>
  <si>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</si>
  <si>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</si>
  <si>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</si>
  <si>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</si>
  <si>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</si>
  <si>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</si>
  <si>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</si>
  <si>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</si>
  <si>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</si>
  <si>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</si>
  <si>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</si>
  <si>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</si>
  <si>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</si>
  <si>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</si>
  <si>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</si>
  <si>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</si>
  <si>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</si>
  <si>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</si>
  <si>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</si>
  <si>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</si>
  <si>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</si>
  <si>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</si>
  <si>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</si>
  <si>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</si>
  <si>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</si>
  <si>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</si>
  <si>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</si>
  <si>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</si>
  <si>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</si>
  <si>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</si>
  <si>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</si>
  <si>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</si>
  <si>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</si>
  <si>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</si>
  <si>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</si>
  <si>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</si>
  <si>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</si>
  <si>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</si>
  <si>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</si>
  <si>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</si>
  <si>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</si>
  <si>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</si>
  <si>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</si>
  <si>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</si>
  <si>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</si>
  <si>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</si>
  <si>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</si>
  <si>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</si>
  <si>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</si>
  <si>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</si>
  <si>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</si>
  <si>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</si>
  <si>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</si>
  <si>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</si>
  <si>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</si>
  <si>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</si>
  <si>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</si>
  <si>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</si>
  <si>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</si>
  <si>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</si>
  <si>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</si>
  <si>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</si>
  <si>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</si>
  <si>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</si>
  <si>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</si>
  <si>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</si>
  <si>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</si>
  <si>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</si>
  <si>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</si>
  <si>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</si>
  <si>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</si>
  <si>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</si>
  <si>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</si>
  <si>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</si>
  <si>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</si>
  <si>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</si>
  <si>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</si>
  <si>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</si>
  <si>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</si>
  <si>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</si>
  <si>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</si>
  <si>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</si>
  <si>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</si>
  <si>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</si>
  <si>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</si>
  <si>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</si>
  <si>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</si>
  <si>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</si>
  <si>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</si>
  <si>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</si>
  <si>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</si>
  <si>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</si>
  <si>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</si>
  <si>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</si>
  <si>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</si>
  <si>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</si>
  <si>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</si>
  <si>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</si>
  <si>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</si>
  <si>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</si>
  <si>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</si>
  <si>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</si>
  <si>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</si>
  <si>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</si>
  <si>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</si>
  <si>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</si>
  <si>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</si>
  <si>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</si>
  <si>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</si>
  <si>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</si>
  <si>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</si>
  <si>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</si>
  <si>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</si>
  <si>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</si>
  <si>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</si>
  <si>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</si>
  <si>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</si>
  <si>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</si>
  <si>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</si>
  <si>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</si>
  <si>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</si>
  <si>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</si>
  <si>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</si>
  <si>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</si>
  <si>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</si>
  <si>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</si>
  <si>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</si>
  <si>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</si>
  <si>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</si>
  <si>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</si>
  <si>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>000  0605  0000000  000  000</t>
  </si>
  <si>
    <t>Охрана окружающей среды</t>
  </si>
  <si>
    <t>Другие вопросы в области охраны окружающей среды</t>
  </si>
  <si>
    <t>000  0605  0000000  000  220</t>
  </si>
  <si>
    <t>000  0605  0000000  000  225</t>
  </si>
  <si>
    <t>000  0605  0000000  000  226</t>
  </si>
  <si>
    <t>000  0600  0000000  000  000</t>
  </si>
  <si>
    <t xml:space="preserve">                                                                                            на 01.01.2024г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</si>
</sst>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175" fontId="11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A294" sqref="A1:G294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2" t="s">
        <v>90</v>
      </c>
      <c r="B1" s="62"/>
      <c r="C1" s="62"/>
      <c r="D1" s="62"/>
      <c r="E1" s="62"/>
      <c r="F1" s="62"/>
      <c r="G1" s="62"/>
      <c r="H1" s="67"/>
      <c r="I1" s="68"/>
    </row>
    <row r="2" spans="1:8" ht="12.75">
      <c r="A2" s="2"/>
      <c r="B2" s="6"/>
      <c r="C2" s="70" t="s">
        <v>152</v>
      </c>
      <c r="D2" s="70"/>
      <c r="E2" s="70"/>
      <c r="H2" s="1"/>
    </row>
    <row r="3" spans="1:9" ht="12.75">
      <c r="A3" s="63" t="s">
        <v>306</v>
      </c>
      <c r="B3" s="63"/>
      <c r="C3" s="63"/>
      <c r="D3" s="63"/>
      <c r="E3" s="64"/>
      <c r="F3" s="64"/>
      <c r="G3" s="64"/>
      <c r="H3" s="67"/>
      <c r="I3" s="68"/>
    </row>
    <row r="4" spans="1:9" ht="12.75" customHeight="1">
      <c r="A4" s="65" t="s">
        <v>322</v>
      </c>
      <c r="B4" s="65"/>
      <c r="C4" s="65"/>
      <c r="D4" s="65"/>
      <c r="E4" s="66"/>
      <c r="F4" s="66"/>
      <c r="G4" s="66"/>
      <c r="H4" s="69" t="s">
        <v>103</v>
      </c>
      <c r="I4" s="68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D249+D252</f>
        <v>200539.58</v>
      </c>
      <c r="E6" s="25">
        <f>E7+E14+E19+E33+E48+E223+E261+E278+E228+E246+E287+E210+E237+E249+E252+E42</f>
        <v>51541194.769999996</v>
      </c>
      <c r="F6" s="26">
        <f>F249+F252</f>
        <v>200469.84</v>
      </c>
      <c r="G6" s="25">
        <f>G7+G14+G19+G33+G48+G223+G228+G237+G246+G252+G261+G271+G278+G287+G210+G249+G42</f>
        <v>44321246.2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2875000</v>
      </c>
      <c r="F7" s="24"/>
      <c r="G7" s="24">
        <f>G8</f>
        <v>2864932.7600000002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2875000</v>
      </c>
      <c r="F8" s="23"/>
      <c r="G8" s="23">
        <f>G9+G10</f>
        <v>2864932.7600000002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2867500</v>
      </c>
      <c r="F9" s="28"/>
      <c r="G9" s="23">
        <v>2857526.85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7500</v>
      </c>
      <c r="F10" s="29"/>
      <c r="G10" s="23">
        <v>7405.91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861200</v>
      </c>
      <c r="F14" s="30"/>
      <c r="G14" s="24">
        <f>G15+G17</f>
        <v>861113.93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861200</v>
      </c>
      <c r="F15" s="30"/>
      <c r="G15" s="23">
        <f>G16</f>
        <v>861113.93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861200</v>
      </c>
      <c r="F16" s="29"/>
      <c r="G16" s="23">
        <v>861113.93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4073000</v>
      </c>
      <c r="F19" s="30"/>
      <c r="G19" s="24">
        <f>G20+G27+G30</f>
        <v>3923215.74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998600</v>
      </c>
      <c r="F20" s="30"/>
      <c r="G20" s="24">
        <f>G23+G26</f>
        <v>998129.51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992100</v>
      </c>
      <c r="F23" s="35"/>
      <c r="G23" s="34">
        <v>991706.87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6500</v>
      </c>
      <c r="F24" s="36">
        <f>F25+F26</f>
        <v>0</v>
      </c>
      <c r="G24" s="34">
        <f>G25+G26</f>
        <v>6422.64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>
        <v>6500</v>
      </c>
      <c r="F26" s="35"/>
      <c r="G26" s="34">
        <v>6422.64</v>
      </c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2878400</v>
      </c>
      <c r="F27" s="36"/>
      <c r="G27" s="37">
        <f>G28+G29</f>
        <v>2729086.23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2865900</v>
      </c>
      <c r="F28" s="35"/>
      <c r="G28" s="34">
        <v>2716709.13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12500</v>
      </c>
      <c r="F29" s="35"/>
      <c r="G29" s="34">
        <v>12377.1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196000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192979.9</v>
      </c>
      <c r="F31" s="35"/>
      <c r="G31" s="34">
        <v>192979.9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>
        <v>3020.1</v>
      </c>
      <c r="F32" s="35"/>
      <c r="G32" s="34">
        <v>3020.1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1220200</v>
      </c>
      <c r="F33" s="39"/>
      <c r="G33" s="37">
        <f>G34+G36+G38+G40</f>
        <v>1168444.6600000001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298300</v>
      </c>
      <c r="F34" s="36"/>
      <c r="G34" s="34">
        <f>G35</f>
        <v>298287.5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298300</v>
      </c>
      <c r="F35" s="35"/>
      <c r="G35" s="34">
        <v>298287.5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862700</v>
      </c>
      <c r="F38" s="36"/>
      <c r="G38" s="34">
        <f>G39</f>
        <v>810957.16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862700</v>
      </c>
      <c r="F39" s="35"/>
      <c r="G39" s="34">
        <v>810957.16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59200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59200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17421216.1</v>
      </c>
      <c r="F42" s="41"/>
      <c r="G42" s="40">
        <f>G43</f>
        <v>17421216.1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17421216.1</v>
      </c>
      <c r="F43" s="41"/>
      <c r="G43" s="40">
        <f>G45</f>
        <v>17421216.1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17421216.1</v>
      </c>
      <c r="F45" s="41"/>
      <c r="G45" s="40">
        <v>17421216.1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E69+E91+E94+E112+E121+E125+E134+E139+E149+E159+E189+E175+E184</f>
        <v>21793954.31</v>
      </c>
      <c r="F48" s="42"/>
      <c r="G48" s="42">
        <f>G69+G91+G94+G112+G121+G125+G134+G139+G149+G159+G189+G175+G184</f>
        <v>14787818.89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2197300</v>
      </c>
      <c r="F69" s="26"/>
      <c r="G69" s="26">
        <f>G71+G81</f>
        <v>2195536.3600000003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1794800</v>
      </c>
      <c r="F71" s="45"/>
      <c r="G71" s="46">
        <f>G72+G73+G74+G75+G76+G77+G78+G79+G80</f>
        <v>1793377.9000000001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243900</v>
      </c>
      <c r="F72" s="41"/>
      <c r="G72" s="40">
        <v>243835.45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252400</v>
      </c>
      <c r="F75" s="41"/>
      <c r="G75" s="40">
        <v>252392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299000</v>
      </c>
      <c r="F76" s="41"/>
      <c r="G76" s="40">
        <v>298196.8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989000</v>
      </c>
      <c r="F77" s="41"/>
      <c r="G77" s="40">
        <v>988597.04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10500</v>
      </c>
      <c r="F78" s="41"/>
      <c r="G78" s="40">
        <v>10356.61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402500</v>
      </c>
      <c r="F81" s="47"/>
      <c r="G81" s="23">
        <f>G82+G83</f>
        <v>402158.45999999996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>
        <v>24500</v>
      </c>
      <c r="F82" s="48"/>
      <c r="G82" s="46">
        <v>24466.11</v>
      </c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378000</v>
      </c>
      <c r="F83" s="43"/>
      <c r="G83" s="44">
        <f>G85+G86+G87+G88+G89+G90</f>
        <v>377692.35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264000</v>
      </c>
      <c r="F85" s="41"/>
      <c r="G85" s="40">
        <v>263880.55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114000</v>
      </c>
      <c r="F88" s="41"/>
      <c r="G88" s="40">
        <v>113811.8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28000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0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21000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21000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>
        <v>21000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66075.5</v>
      </c>
      <c r="F121" s="40"/>
      <c r="G121" s="49">
        <f>G122</f>
        <v>65849.3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66075.5</v>
      </c>
      <c r="F122" s="40"/>
      <c r="G122" s="40">
        <f>G123+G124</f>
        <v>65849.3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66075.5</v>
      </c>
      <c r="F124" s="41"/>
      <c r="G124" s="40">
        <v>65849.3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2011901.77</v>
      </c>
      <c r="F125" s="27"/>
      <c r="G125" s="25">
        <f>G127+G131</f>
        <v>2011892.02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2011901.77</v>
      </c>
      <c r="F127" s="33"/>
      <c r="G127" s="50">
        <f>G128+G129+G130</f>
        <v>2011892.02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1963234.77</v>
      </c>
      <c r="F129" s="41"/>
      <c r="G129" s="40">
        <v>1963225.6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>
        <v>48667</v>
      </c>
      <c r="F130" s="41"/>
      <c r="G130" s="40">
        <v>48666.42</v>
      </c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2664600</v>
      </c>
      <c r="F149" s="31"/>
      <c r="G149" s="25">
        <f>G151+G155</f>
        <v>2663242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1156800</v>
      </c>
      <c r="F151" s="51"/>
      <c r="G151" s="50">
        <f>G153+G154+G152</f>
        <v>1156479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622000</v>
      </c>
      <c r="F153" s="40"/>
      <c r="G153" s="40">
        <v>621918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534800</v>
      </c>
      <c r="F154" s="40"/>
      <c r="G154" s="40">
        <v>534561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1507800</v>
      </c>
      <c r="F155" s="51"/>
      <c r="G155" s="50">
        <f>G156+G157</f>
        <v>1506763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>
        <v>1176000</v>
      </c>
      <c r="F156" s="41"/>
      <c r="G156" s="40">
        <v>1175013</v>
      </c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331800</v>
      </c>
      <c r="F157" s="41"/>
      <c r="G157" s="40">
        <f>G158</f>
        <v>331750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331800</v>
      </c>
      <c r="F158" s="41"/>
      <c r="G158" s="40">
        <v>331750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4415277.04</v>
      </c>
      <c r="F159" s="27"/>
      <c r="G159" s="25">
        <f>G161+G168</f>
        <v>4414075.74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3451077.04</v>
      </c>
      <c r="F161" s="50"/>
      <c r="G161" s="50">
        <f>G162+G163+G164+G165+G166</f>
        <v>3449937.56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>
        <v>65200</v>
      </c>
      <c r="F162" s="41"/>
      <c r="G162" s="40">
        <v>65200</v>
      </c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3304877.04</v>
      </c>
      <c r="F164" s="41"/>
      <c r="G164" s="40">
        <v>3304377.56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81000</v>
      </c>
      <c r="F165" s="41"/>
      <c r="G165" s="40">
        <v>80360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964200</v>
      </c>
      <c r="F168" s="33"/>
      <c r="G168" s="50">
        <f>G169+G170</f>
        <v>964138.1799999999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>
        <v>258500</v>
      </c>
      <c r="F169" s="41"/>
      <c r="G169" s="40">
        <v>258500</v>
      </c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705700</v>
      </c>
      <c r="F170" s="52"/>
      <c r="G170" s="53">
        <f>G171+G173+G174</f>
        <v>705638.1799999999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16000</v>
      </c>
      <c r="F171" s="43"/>
      <c r="G171" s="45">
        <v>16000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313100</v>
      </c>
      <c r="F173" s="36"/>
      <c r="G173" s="34">
        <v>313055.17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376600</v>
      </c>
      <c r="F174" s="35"/>
      <c r="G174" s="34">
        <v>376583.01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3.5" customHeight="1">
      <c r="A184" s="10"/>
      <c r="B184" s="13" t="s">
        <v>321</v>
      </c>
      <c r="C184" s="14" t="s">
        <v>316</v>
      </c>
      <c r="D184" s="33"/>
      <c r="E184" s="34">
        <f>E185</f>
        <v>8600000</v>
      </c>
      <c r="F184" s="35"/>
      <c r="G184" s="34">
        <f>G185</f>
        <v>1598910</v>
      </c>
      <c r="H184" s="19"/>
      <c r="I184" s="19"/>
    </row>
    <row r="185" spans="1:9" ht="26.25" customHeight="1">
      <c r="A185" s="10"/>
      <c r="B185" s="13" t="s">
        <v>315</v>
      </c>
      <c r="C185" s="14" t="s">
        <v>317</v>
      </c>
      <c r="D185" s="33"/>
      <c r="E185" s="34">
        <f>E186</f>
        <v>8600000</v>
      </c>
      <c r="F185" s="35"/>
      <c r="G185" s="34">
        <f>G186</f>
        <v>1598910</v>
      </c>
      <c r="H185" s="19"/>
      <c r="I185" s="19"/>
    </row>
    <row r="186" spans="1:9" ht="17.25" customHeight="1">
      <c r="A186" s="10"/>
      <c r="B186" s="9" t="s">
        <v>318</v>
      </c>
      <c r="C186" s="9" t="s">
        <v>30</v>
      </c>
      <c r="D186" s="33"/>
      <c r="E186" s="34">
        <f>E187+E188</f>
        <v>8600000</v>
      </c>
      <c r="F186" s="35"/>
      <c r="G186" s="34">
        <f>G187+G188</f>
        <v>1598910</v>
      </c>
      <c r="H186" s="19"/>
      <c r="I186" s="19"/>
    </row>
    <row r="187" spans="1:9" ht="19.5" customHeight="1">
      <c r="A187" s="10"/>
      <c r="B187" s="9" t="s">
        <v>319</v>
      </c>
      <c r="C187" s="9" t="s">
        <v>91</v>
      </c>
      <c r="D187" s="33"/>
      <c r="E187" s="34">
        <v>8000000</v>
      </c>
      <c r="F187" s="35"/>
      <c r="G187" s="34">
        <v>998950</v>
      </c>
      <c r="H187" s="19"/>
      <c r="I187" s="19"/>
    </row>
    <row r="188" spans="1:9" ht="18" customHeight="1">
      <c r="A188" s="10"/>
      <c r="B188" s="9" t="s">
        <v>320</v>
      </c>
      <c r="C188" s="9" t="s">
        <v>97</v>
      </c>
      <c r="D188" s="33"/>
      <c r="E188" s="34">
        <v>600000</v>
      </c>
      <c r="F188" s="35"/>
      <c r="G188" s="34">
        <v>599960</v>
      </c>
      <c r="H188" s="19"/>
      <c r="I188" s="19"/>
    </row>
    <row r="189" spans="1:9" s="4" customFormat="1" ht="18" customHeight="1">
      <c r="A189" s="8">
        <v>200</v>
      </c>
      <c r="B189" s="13" t="s">
        <v>138</v>
      </c>
      <c r="C189" s="13" t="s">
        <v>136</v>
      </c>
      <c r="D189" s="27"/>
      <c r="E189" s="25">
        <f>E191+E201</f>
        <v>1810800</v>
      </c>
      <c r="F189" s="27"/>
      <c r="G189" s="25">
        <f>G191+G201</f>
        <v>1810313.47</v>
      </c>
      <c r="H189" s="15"/>
      <c r="I189" s="15"/>
    </row>
    <row r="190" spans="1:9" ht="1.5" customHeight="1" hidden="1">
      <c r="A190" s="10">
        <v>200</v>
      </c>
      <c r="B190" s="9" t="s">
        <v>73</v>
      </c>
      <c r="C190" s="9" t="s">
        <v>9</v>
      </c>
      <c r="D190" s="33"/>
      <c r="E190" s="40"/>
      <c r="F190" s="41"/>
      <c r="G190" s="40"/>
      <c r="H190" s="16"/>
      <c r="I190" s="16"/>
    </row>
    <row r="191" spans="1:9" ht="13.5" customHeight="1">
      <c r="A191" s="10">
        <v>200</v>
      </c>
      <c r="B191" s="9" t="s">
        <v>2</v>
      </c>
      <c r="C191" s="9" t="s">
        <v>30</v>
      </c>
      <c r="D191" s="33"/>
      <c r="E191" s="50">
        <f>E192+E193+E194+E195+E196+E197+E198+E199</f>
        <v>1789500</v>
      </c>
      <c r="F191" s="33"/>
      <c r="G191" s="50">
        <f>G192+G193+G194+G195+G196+G197+G198+G199</f>
        <v>1789197.47</v>
      </c>
      <c r="H191" s="16"/>
      <c r="I191" s="16"/>
    </row>
    <row r="192" spans="1:9" ht="13.5" customHeight="1">
      <c r="A192" s="10">
        <v>200</v>
      </c>
      <c r="B192" s="9" t="s">
        <v>80</v>
      </c>
      <c r="C192" s="9" t="s">
        <v>84</v>
      </c>
      <c r="D192" s="33"/>
      <c r="E192" s="40">
        <v>27500</v>
      </c>
      <c r="F192" s="41"/>
      <c r="G192" s="40">
        <v>27500</v>
      </c>
      <c r="H192" s="16"/>
      <c r="I192" s="16"/>
    </row>
    <row r="193" spans="1:9" ht="13.5" customHeight="1">
      <c r="A193" s="10">
        <v>200</v>
      </c>
      <c r="B193" s="9" t="s">
        <v>16</v>
      </c>
      <c r="C193" s="9" t="s">
        <v>62</v>
      </c>
      <c r="D193" s="33"/>
      <c r="E193" s="40"/>
      <c r="F193" s="41"/>
      <c r="G193" s="40"/>
      <c r="H193" s="16"/>
      <c r="I193" s="16"/>
    </row>
    <row r="194" spans="1:9" ht="14.25" customHeight="1">
      <c r="A194" s="10">
        <v>200</v>
      </c>
      <c r="B194" s="9" t="s">
        <v>106</v>
      </c>
      <c r="C194" s="9" t="s">
        <v>126</v>
      </c>
      <c r="D194" s="33"/>
      <c r="E194" s="40">
        <v>383800</v>
      </c>
      <c r="F194" s="41"/>
      <c r="G194" s="40">
        <v>383757.08</v>
      </c>
      <c r="H194" s="16"/>
      <c r="I194" s="16"/>
    </row>
    <row r="195" spans="1:9" ht="15.75" customHeight="1">
      <c r="A195" s="10">
        <v>200</v>
      </c>
      <c r="B195" s="9" t="s">
        <v>77</v>
      </c>
      <c r="C195" s="9" t="s">
        <v>91</v>
      </c>
      <c r="D195" s="33"/>
      <c r="E195" s="40">
        <v>1008000</v>
      </c>
      <c r="F195" s="41"/>
      <c r="G195" s="40">
        <v>1007867.94</v>
      </c>
      <c r="H195" s="16"/>
      <c r="I195" s="16"/>
    </row>
    <row r="196" spans="1:9" ht="15" customHeight="1">
      <c r="A196" s="10">
        <v>200</v>
      </c>
      <c r="B196" s="9" t="s">
        <v>23</v>
      </c>
      <c r="C196" s="9" t="s">
        <v>97</v>
      </c>
      <c r="D196" s="33"/>
      <c r="E196" s="40">
        <v>370200</v>
      </c>
      <c r="F196" s="41"/>
      <c r="G196" s="40">
        <v>370072.45</v>
      </c>
      <c r="H196" s="16"/>
      <c r="I196" s="16"/>
    </row>
    <row r="197" spans="1:9" ht="15.75" customHeight="1">
      <c r="A197" s="10">
        <v>200</v>
      </c>
      <c r="B197" s="9" t="s">
        <v>206</v>
      </c>
      <c r="C197" s="9" t="s">
        <v>198</v>
      </c>
      <c r="D197" s="33"/>
      <c r="E197" s="40"/>
      <c r="F197" s="41"/>
      <c r="G197" s="40"/>
      <c r="H197" s="16"/>
      <c r="I197" s="16"/>
    </row>
    <row r="198" spans="1:9" ht="15.75" customHeight="1">
      <c r="A198" s="10">
        <v>200</v>
      </c>
      <c r="B198" s="9" t="s">
        <v>207</v>
      </c>
      <c r="C198" s="9" t="s">
        <v>200</v>
      </c>
      <c r="D198" s="33"/>
      <c r="E198" s="41"/>
      <c r="F198" s="41"/>
      <c r="G198" s="41"/>
      <c r="H198" s="16"/>
      <c r="I198" s="16"/>
    </row>
    <row r="199" spans="1:9" ht="34.5">
      <c r="A199" s="10">
        <v>200</v>
      </c>
      <c r="B199" s="9" t="s">
        <v>208</v>
      </c>
      <c r="C199" s="9" t="s">
        <v>202</v>
      </c>
      <c r="D199" s="33"/>
      <c r="E199" s="41"/>
      <c r="F199" s="41"/>
      <c r="G199" s="41"/>
      <c r="H199" s="16"/>
      <c r="I199" s="16"/>
    </row>
    <row r="200" spans="1:9" ht="12.75" hidden="1">
      <c r="A200" s="10">
        <v>200</v>
      </c>
      <c r="B200" s="9" t="s">
        <v>123</v>
      </c>
      <c r="C200" s="9" t="s">
        <v>139</v>
      </c>
      <c r="D200" s="33"/>
      <c r="E200" s="40"/>
      <c r="F200" s="41"/>
      <c r="G200" s="40"/>
      <c r="H200" s="16"/>
      <c r="I200" s="16"/>
    </row>
    <row r="201" spans="1:9" ht="15.75" customHeight="1">
      <c r="A201" s="10">
        <v>200</v>
      </c>
      <c r="B201" s="9" t="s">
        <v>95</v>
      </c>
      <c r="C201" s="9" t="s">
        <v>115</v>
      </c>
      <c r="D201" s="33"/>
      <c r="E201" s="50">
        <f>E202+E203</f>
        <v>21300</v>
      </c>
      <c r="F201" s="33"/>
      <c r="G201" s="50">
        <f>G202+G203</f>
        <v>21116</v>
      </c>
      <c r="H201" s="16"/>
      <c r="I201" s="16"/>
    </row>
    <row r="202" spans="1:9" ht="17.25" customHeight="1">
      <c r="A202" s="10">
        <v>200</v>
      </c>
      <c r="B202" s="9" t="s">
        <v>142</v>
      </c>
      <c r="C202" s="9" t="s">
        <v>137</v>
      </c>
      <c r="D202" s="33"/>
      <c r="E202" s="40"/>
      <c r="F202" s="41"/>
      <c r="G202" s="40"/>
      <c r="H202" s="16"/>
      <c r="I202" s="16"/>
    </row>
    <row r="203" spans="1:9" ht="16.5" customHeight="1">
      <c r="A203" s="10">
        <v>200</v>
      </c>
      <c r="B203" s="9" t="s">
        <v>100</v>
      </c>
      <c r="C203" s="9" t="s">
        <v>99</v>
      </c>
      <c r="D203" s="33"/>
      <c r="E203" s="50">
        <f>E206+E208</f>
        <v>21300</v>
      </c>
      <c r="F203" s="33"/>
      <c r="G203" s="50">
        <f>G205+G206+G207+G208+G209</f>
        <v>21116</v>
      </c>
      <c r="H203" s="16"/>
      <c r="I203" s="16"/>
    </row>
    <row r="204" spans="1:9" ht="12.75" hidden="1">
      <c r="A204" s="10">
        <v>200</v>
      </c>
      <c r="B204" s="9" t="s">
        <v>233</v>
      </c>
      <c r="C204" s="9" t="s">
        <v>215</v>
      </c>
      <c r="D204" s="33"/>
      <c r="E204" s="40"/>
      <c r="F204" s="41"/>
      <c r="G204" s="40"/>
      <c r="H204" s="16"/>
      <c r="I204" s="16"/>
    </row>
    <row r="205" spans="1:9" ht="24" customHeight="1">
      <c r="A205" s="10">
        <v>200</v>
      </c>
      <c r="B205" s="9" t="s">
        <v>234</v>
      </c>
      <c r="C205" s="9" t="s">
        <v>216</v>
      </c>
      <c r="D205" s="33"/>
      <c r="E205" s="40"/>
      <c r="F205" s="41"/>
      <c r="G205" s="40"/>
      <c r="H205" s="16"/>
      <c r="I205" s="16"/>
    </row>
    <row r="206" spans="1:9" ht="17.25" customHeight="1">
      <c r="A206" s="10">
        <v>200</v>
      </c>
      <c r="B206" s="9" t="s">
        <v>235</v>
      </c>
      <c r="C206" s="9" t="s">
        <v>217</v>
      </c>
      <c r="D206" s="33"/>
      <c r="E206" s="40">
        <v>3200</v>
      </c>
      <c r="F206" s="41"/>
      <c r="G206" s="40">
        <v>3105</v>
      </c>
      <c r="H206" s="16"/>
      <c r="I206" s="16"/>
    </row>
    <row r="207" spans="1:9" ht="15.75" customHeight="1">
      <c r="A207" s="10">
        <v>200</v>
      </c>
      <c r="B207" s="9" t="s">
        <v>236</v>
      </c>
      <c r="C207" s="9" t="s">
        <v>218</v>
      </c>
      <c r="D207" s="33"/>
      <c r="E207" s="40"/>
      <c r="F207" s="41"/>
      <c r="G207" s="40"/>
      <c r="H207" s="16"/>
      <c r="I207" s="16"/>
    </row>
    <row r="208" spans="1:9" ht="17.25" customHeight="1">
      <c r="A208" s="10">
        <v>200</v>
      </c>
      <c r="B208" s="9" t="s">
        <v>237</v>
      </c>
      <c r="C208" s="9" t="s">
        <v>219</v>
      </c>
      <c r="D208" s="33"/>
      <c r="E208" s="40">
        <v>18100</v>
      </c>
      <c r="F208" s="41"/>
      <c r="G208" s="40">
        <v>18011</v>
      </c>
      <c r="H208" s="16"/>
      <c r="I208" s="16"/>
    </row>
    <row r="209" spans="1:9" ht="24" customHeight="1">
      <c r="A209" s="10">
        <v>200</v>
      </c>
      <c r="B209" s="9" t="s">
        <v>238</v>
      </c>
      <c r="C209" s="9" t="s">
        <v>220</v>
      </c>
      <c r="D209" s="33"/>
      <c r="E209" s="41"/>
      <c r="F209" s="41"/>
      <c r="G209" s="41"/>
      <c r="H209" s="16"/>
      <c r="I209" s="16"/>
    </row>
    <row r="210" spans="1:9" ht="21" customHeight="1">
      <c r="A210" s="10">
        <v>200</v>
      </c>
      <c r="B210" s="14" t="s">
        <v>271</v>
      </c>
      <c r="C210" s="22" t="s">
        <v>272</v>
      </c>
      <c r="D210" s="33"/>
      <c r="E210" s="49">
        <f>E211+E214+E217+E220</f>
        <v>2234984.7800000003</v>
      </c>
      <c r="F210" s="49"/>
      <c r="G210" s="49">
        <f>G211+G214+G217+G220</f>
        <v>2233668.73</v>
      </c>
      <c r="H210" s="19"/>
      <c r="I210" s="19"/>
    </row>
    <row r="211" spans="1:9" ht="50.25" customHeight="1">
      <c r="A211" s="10"/>
      <c r="B211" s="13" t="s">
        <v>25</v>
      </c>
      <c r="C211" s="13" t="s">
        <v>31</v>
      </c>
      <c r="D211" s="33"/>
      <c r="E211" s="49">
        <f>E212</f>
        <v>21000</v>
      </c>
      <c r="F211" s="49"/>
      <c r="G211" s="49">
        <f>G212</f>
        <v>20850.43</v>
      </c>
      <c r="H211" s="19"/>
      <c r="I211" s="19"/>
    </row>
    <row r="212" spans="1:9" ht="18.75" customHeight="1">
      <c r="A212" s="10">
        <v>200</v>
      </c>
      <c r="B212" s="11" t="s">
        <v>128</v>
      </c>
      <c r="C212" s="11" t="s">
        <v>30</v>
      </c>
      <c r="D212" s="33"/>
      <c r="E212" s="40">
        <f>E213</f>
        <v>21000</v>
      </c>
      <c r="F212" s="40"/>
      <c r="G212" s="40">
        <f>G213</f>
        <v>20850.43</v>
      </c>
      <c r="H212" s="19"/>
      <c r="I212" s="19"/>
    </row>
    <row r="213" spans="1:9" ht="16.5" customHeight="1">
      <c r="A213" s="10">
        <v>200</v>
      </c>
      <c r="B213" s="9" t="s">
        <v>53</v>
      </c>
      <c r="C213" s="9" t="s">
        <v>126</v>
      </c>
      <c r="D213" s="33"/>
      <c r="E213" s="40">
        <v>21000</v>
      </c>
      <c r="F213" s="40"/>
      <c r="G213" s="40">
        <v>20850.43</v>
      </c>
      <c r="H213" s="19"/>
      <c r="I213" s="19"/>
    </row>
    <row r="214" spans="1:9" ht="16.5" customHeight="1">
      <c r="A214" s="10"/>
      <c r="B214" s="13" t="s">
        <v>133</v>
      </c>
      <c r="C214" s="13" t="s">
        <v>48</v>
      </c>
      <c r="D214" s="33"/>
      <c r="E214" s="49">
        <f>E215</f>
        <v>0</v>
      </c>
      <c r="F214" s="49"/>
      <c r="G214" s="49">
        <f>G215</f>
        <v>0</v>
      </c>
      <c r="H214" s="19"/>
      <c r="I214" s="19"/>
    </row>
    <row r="215" spans="1:9" ht="16.5" customHeight="1">
      <c r="A215" s="10">
        <v>200</v>
      </c>
      <c r="B215" s="11" t="s">
        <v>4</v>
      </c>
      <c r="C215" s="11" t="s">
        <v>30</v>
      </c>
      <c r="D215" s="33"/>
      <c r="E215" s="40">
        <f>E216</f>
        <v>0</v>
      </c>
      <c r="F215" s="40"/>
      <c r="G215" s="40">
        <f>G216</f>
        <v>0</v>
      </c>
      <c r="H215" s="19"/>
      <c r="I215" s="19"/>
    </row>
    <row r="216" spans="1:9" ht="16.5" customHeight="1">
      <c r="A216" s="10">
        <v>200</v>
      </c>
      <c r="B216" s="9" t="s">
        <v>273</v>
      </c>
      <c r="C216" s="9" t="s">
        <v>126</v>
      </c>
      <c r="D216" s="33"/>
      <c r="E216" s="40"/>
      <c r="F216" s="40"/>
      <c r="G216" s="40"/>
      <c r="H216" s="19"/>
      <c r="I216" s="19"/>
    </row>
    <row r="217" spans="1:9" ht="16.5" customHeight="1">
      <c r="A217" s="10"/>
      <c r="B217" s="13" t="s">
        <v>87</v>
      </c>
      <c r="C217" s="13" t="s">
        <v>114</v>
      </c>
      <c r="D217" s="33"/>
      <c r="E217" s="49">
        <f>E218</f>
        <v>1183984.78</v>
      </c>
      <c r="F217" s="49"/>
      <c r="G217" s="49">
        <f>G218</f>
        <v>1183493.17</v>
      </c>
      <c r="H217" s="19"/>
      <c r="I217" s="19"/>
    </row>
    <row r="218" spans="1:9" ht="19.5" customHeight="1">
      <c r="A218" s="10">
        <v>200</v>
      </c>
      <c r="B218" s="11" t="s">
        <v>39</v>
      </c>
      <c r="C218" s="11" t="s">
        <v>30</v>
      </c>
      <c r="D218" s="33"/>
      <c r="E218" s="40">
        <f>E219</f>
        <v>1183984.78</v>
      </c>
      <c r="F218" s="40"/>
      <c r="G218" s="40">
        <f>G219</f>
        <v>1183493.17</v>
      </c>
      <c r="H218" s="19"/>
      <c r="I218" s="19"/>
    </row>
    <row r="219" spans="1:9" ht="18" customHeight="1">
      <c r="A219" s="10">
        <v>200</v>
      </c>
      <c r="B219" s="9" t="s">
        <v>141</v>
      </c>
      <c r="C219" s="9" t="s">
        <v>126</v>
      </c>
      <c r="D219" s="33"/>
      <c r="E219" s="40">
        <v>1183984.78</v>
      </c>
      <c r="F219" s="40"/>
      <c r="G219" s="40">
        <v>1183493.17</v>
      </c>
      <c r="H219" s="19"/>
      <c r="I219" s="19"/>
    </row>
    <row r="220" spans="1:9" ht="18" customHeight="1">
      <c r="A220" s="10"/>
      <c r="B220" s="13" t="s">
        <v>138</v>
      </c>
      <c r="C220" s="13" t="s">
        <v>136</v>
      </c>
      <c r="D220" s="33"/>
      <c r="E220" s="49">
        <f>E221</f>
        <v>1030000</v>
      </c>
      <c r="F220" s="49"/>
      <c r="G220" s="49">
        <f>G221</f>
        <v>1029325.13</v>
      </c>
      <c r="H220" s="19"/>
      <c r="I220" s="19"/>
    </row>
    <row r="221" spans="1:9" ht="19.5" customHeight="1">
      <c r="A221" s="10">
        <v>200</v>
      </c>
      <c r="B221" s="11" t="s">
        <v>2</v>
      </c>
      <c r="C221" s="11" t="s">
        <v>30</v>
      </c>
      <c r="D221" s="33"/>
      <c r="E221" s="40">
        <f>E222</f>
        <v>1030000</v>
      </c>
      <c r="F221" s="40"/>
      <c r="G221" s="40">
        <f>G222</f>
        <v>1029325.13</v>
      </c>
      <c r="H221" s="19"/>
      <c r="I221" s="19"/>
    </row>
    <row r="222" spans="1:9" ht="19.5" customHeight="1">
      <c r="A222" s="10">
        <v>200</v>
      </c>
      <c r="B222" s="9" t="s">
        <v>106</v>
      </c>
      <c r="C222" s="9" t="s">
        <v>126</v>
      </c>
      <c r="D222" s="33"/>
      <c r="E222" s="40">
        <v>1030000</v>
      </c>
      <c r="F222" s="40"/>
      <c r="G222" s="40">
        <v>1029325.13</v>
      </c>
      <c r="H222" s="19"/>
      <c r="I222" s="19"/>
    </row>
    <row r="223" spans="1:9" ht="23.25">
      <c r="A223" s="8">
        <v>200</v>
      </c>
      <c r="B223" s="14" t="s">
        <v>178</v>
      </c>
      <c r="C223" s="14" t="s">
        <v>239</v>
      </c>
      <c r="D223" s="38"/>
      <c r="E223" s="49">
        <f>E224</f>
        <v>766700</v>
      </c>
      <c r="F223" s="38"/>
      <c r="G223" s="49">
        <f>G224</f>
        <v>766114.95</v>
      </c>
      <c r="H223" s="16"/>
      <c r="I223" s="16"/>
    </row>
    <row r="224" spans="1:9" s="4" customFormat="1" ht="15" customHeight="1">
      <c r="A224" s="10">
        <v>200</v>
      </c>
      <c r="B224" s="11" t="s">
        <v>32</v>
      </c>
      <c r="C224" s="11" t="s">
        <v>94</v>
      </c>
      <c r="D224" s="43"/>
      <c r="E224" s="46">
        <f>E226</f>
        <v>766700</v>
      </c>
      <c r="F224" s="43"/>
      <c r="G224" s="46">
        <f>G226</f>
        <v>766114.95</v>
      </c>
      <c r="H224" s="15"/>
      <c r="I224" s="15"/>
    </row>
    <row r="225" spans="1:9" ht="12.75" hidden="1">
      <c r="A225" s="10">
        <v>200</v>
      </c>
      <c r="B225" s="9" t="s">
        <v>43</v>
      </c>
      <c r="C225" s="9" t="s">
        <v>9</v>
      </c>
      <c r="D225" s="33"/>
      <c r="E225" s="40"/>
      <c r="F225" s="41"/>
      <c r="G225" s="40"/>
      <c r="H225" s="16"/>
      <c r="I225" s="16"/>
    </row>
    <row r="226" spans="1:9" ht="15.75" customHeight="1">
      <c r="A226" s="10">
        <v>200</v>
      </c>
      <c r="B226" s="9" t="s">
        <v>127</v>
      </c>
      <c r="C226" s="9" t="s">
        <v>35</v>
      </c>
      <c r="D226" s="33"/>
      <c r="E226" s="40">
        <f>E227</f>
        <v>766700</v>
      </c>
      <c r="F226" s="33"/>
      <c r="G226" s="40">
        <f>G227</f>
        <v>766114.95</v>
      </c>
      <c r="H226" s="16"/>
      <c r="I226" s="16"/>
    </row>
    <row r="227" spans="1:9" ht="27.75" customHeight="1">
      <c r="A227" s="10">
        <v>200</v>
      </c>
      <c r="B227" s="9" t="s">
        <v>264</v>
      </c>
      <c r="C227" s="9" t="s">
        <v>20</v>
      </c>
      <c r="D227" s="33"/>
      <c r="E227" s="40">
        <v>766700</v>
      </c>
      <c r="F227" s="41"/>
      <c r="G227" s="40">
        <v>766114.95</v>
      </c>
      <c r="H227" s="16"/>
      <c r="I227" s="16"/>
    </row>
    <row r="228" spans="1:9" ht="36.75" customHeight="1">
      <c r="A228" s="8">
        <v>200</v>
      </c>
      <c r="B228" s="14" t="s">
        <v>179</v>
      </c>
      <c r="C228" s="14" t="s">
        <v>240</v>
      </c>
      <c r="D228" s="38"/>
      <c r="E228" s="49">
        <f>E229</f>
        <v>0</v>
      </c>
      <c r="F228" s="38"/>
      <c r="G228" s="49">
        <f>G229</f>
        <v>0</v>
      </c>
      <c r="H228" s="16"/>
      <c r="I228" s="16"/>
    </row>
    <row r="229" spans="1:9" s="4" customFormat="1" ht="21" customHeight="1">
      <c r="A229" s="10">
        <v>200</v>
      </c>
      <c r="B229" s="11" t="s">
        <v>300</v>
      </c>
      <c r="C229" s="11" t="s">
        <v>46</v>
      </c>
      <c r="D229" s="43"/>
      <c r="E229" s="46">
        <f>E231</f>
        <v>0</v>
      </c>
      <c r="F229" s="43"/>
      <c r="G229" s="46">
        <f>G231</f>
        <v>0</v>
      </c>
      <c r="H229" s="15"/>
      <c r="I229" s="15"/>
    </row>
    <row r="230" spans="1:9" ht="12.75" hidden="1">
      <c r="A230" s="10">
        <v>200</v>
      </c>
      <c r="B230" s="9" t="s">
        <v>129</v>
      </c>
      <c r="C230" s="9" t="s">
        <v>9</v>
      </c>
      <c r="D230" s="33"/>
      <c r="E230" s="41"/>
      <c r="F230" s="41"/>
      <c r="G230" s="40"/>
      <c r="H230" s="16"/>
      <c r="I230" s="16"/>
    </row>
    <row r="231" spans="1:9" ht="16.5" customHeight="1">
      <c r="A231" s="10">
        <v>200</v>
      </c>
      <c r="B231" s="9" t="s">
        <v>301</v>
      </c>
      <c r="C231" s="9" t="s">
        <v>35</v>
      </c>
      <c r="D231" s="33"/>
      <c r="E231" s="40">
        <f>E232</f>
        <v>0</v>
      </c>
      <c r="F231" s="33"/>
      <c r="G231" s="40">
        <f>G232</f>
        <v>0</v>
      </c>
      <c r="H231" s="16"/>
      <c r="I231" s="16"/>
    </row>
    <row r="232" spans="1:9" ht="22.5" customHeight="1">
      <c r="A232" s="10">
        <v>200</v>
      </c>
      <c r="B232" s="9" t="s">
        <v>302</v>
      </c>
      <c r="C232" s="9" t="s">
        <v>10</v>
      </c>
      <c r="D232" s="33"/>
      <c r="E232" s="40"/>
      <c r="F232" s="41"/>
      <c r="G232" s="40"/>
      <c r="H232" s="16"/>
      <c r="I232" s="16"/>
    </row>
    <row r="233" spans="1:9" ht="51.75" customHeight="1" hidden="1">
      <c r="A233" s="8">
        <v>200</v>
      </c>
      <c r="B233" s="14" t="s">
        <v>180</v>
      </c>
      <c r="C233" s="14" t="s">
        <v>241</v>
      </c>
      <c r="D233" s="38">
        <f aca="true" t="shared" si="0" ref="D233:G235">D234</f>
        <v>0</v>
      </c>
      <c r="E233" s="38">
        <f t="shared" si="0"/>
        <v>0</v>
      </c>
      <c r="F233" s="38">
        <f t="shared" si="0"/>
        <v>0</v>
      </c>
      <c r="G233" s="38">
        <f t="shared" si="0"/>
        <v>0</v>
      </c>
      <c r="H233" s="16"/>
      <c r="I233" s="16"/>
    </row>
    <row r="234" spans="1:9" ht="15.75" customHeight="1" hidden="1">
      <c r="A234" s="10">
        <v>200</v>
      </c>
      <c r="B234" s="11" t="s">
        <v>18</v>
      </c>
      <c r="C234" s="11" t="s">
        <v>54</v>
      </c>
      <c r="D234" s="33">
        <f t="shared" si="0"/>
        <v>0</v>
      </c>
      <c r="E234" s="33">
        <f t="shared" si="0"/>
        <v>0</v>
      </c>
      <c r="F234" s="33">
        <f t="shared" si="0"/>
        <v>0</v>
      </c>
      <c r="G234" s="33">
        <f t="shared" si="0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>
        <f t="shared" si="0"/>
        <v>0</v>
      </c>
      <c r="E235" s="33">
        <f t="shared" si="0"/>
        <v>0</v>
      </c>
      <c r="F235" s="33">
        <f t="shared" si="0"/>
        <v>0</v>
      </c>
      <c r="G235" s="33">
        <f t="shared" si="0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41"/>
      <c r="F236" s="41"/>
      <c r="G236" s="41"/>
      <c r="H236" s="16"/>
      <c r="I236" s="16"/>
    </row>
    <row r="237" spans="1:9" ht="39.75" customHeight="1">
      <c r="A237" s="8">
        <v>200</v>
      </c>
      <c r="B237" s="14" t="s">
        <v>181</v>
      </c>
      <c r="C237" s="14" t="s">
        <v>182</v>
      </c>
      <c r="D237" s="38"/>
      <c r="E237" s="37">
        <f>E241</f>
        <v>0</v>
      </c>
      <c r="F237" s="37"/>
      <c r="G237" s="37">
        <f>G241</f>
        <v>0</v>
      </c>
      <c r="H237" s="16"/>
      <c r="I237" s="16"/>
    </row>
    <row r="238" spans="1:9" ht="12.75" hidden="1">
      <c r="A238" s="10">
        <v>200</v>
      </c>
      <c r="B238" s="11" t="s">
        <v>18</v>
      </c>
      <c r="C238" s="11" t="s">
        <v>54</v>
      </c>
      <c r="D238" s="33"/>
      <c r="E238" s="34">
        <f aca="true" t="shared" si="1" ref="E238:G239">E239</f>
        <v>0</v>
      </c>
      <c r="F238" s="34"/>
      <c r="G238" s="34">
        <f t="shared" si="1"/>
        <v>0</v>
      </c>
      <c r="H238" s="16"/>
      <c r="I238" s="16"/>
    </row>
    <row r="239" spans="1:9" ht="12.75" hidden="1">
      <c r="A239" s="10">
        <v>200</v>
      </c>
      <c r="B239" s="9" t="s">
        <v>64</v>
      </c>
      <c r="C239" s="9" t="s">
        <v>115</v>
      </c>
      <c r="D239" s="33"/>
      <c r="E239" s="34">
        <f t="shared" si="1"/>
        <v>0</v>
      </c>
      <c r="F239" s="34"/>
      <c r="G239" s="34">
        <f t="shared" si="1"/>
        <v>0</v>
      </c>
      <c r="H239" s="16"/>
      <c r="I239" s="16"/>
    </row>
    <row r="240" spans="1:9" ht="12.75" hidden="1">
      <c r="A240" s="10">
        <v>200</v>
      </c>
      <c r="B240" s="9" t="s">
        <v>22</v>
      </c>
      <c r="C240" s="9" t="s">
        <v>137</v>
      </c>
      <c r="D240" s="33"/>
      <c r="E240" s="34"/>
      <c r="F240" s="34"/>
      <c r="G240" s="34"/>
      <c r="H240" s="16"/>
      <c r="I240" s="16"/>
    </row>
    <row r="241" spans="1:9" ht="24.75" customHeight="1">
      <c r="A241" s="10">
        <v>200</v>
      </c>
      <c r="B241" s="11" t="s">
        <v>63</v>
      </c>
      <c r="C241" s="11" t="s">
        <v>83</v>
      </c>
      <c r="D241" s="33"/>
      <c r="E241" s="34">
        <f>E242+E244</f>
        <v>0</v>
      </c>
      <c r="F241" s="34"/>
      <c r="G241" s="34">
        <f>G242+G244</f>
        <v>0</v>
      </c>
      <c r="H241" s="16"/>
      <c r="I241" s="16"/>
    </row>
    <row r="242" spans="1:9" ht="18" customHeight="1">
      <c r="A242" s="10">
        <v>200</v>
      </c>
      <c r="B242" s="11" t="s">
        <v>275</v>
      </c>
      <c r="C242" s="11" t="s">
        <v>30</v>
      </c>
      <c r="D242" s="33"/>
      <c r="E242" s="34">
        <f>E243</f>
        <v>0</v>
      </c>
      <c r="F242" s="34"/>
      <c r="G242" s="34">
        <f>G243</f>
        <v>0</v>
      </c>
      <c r="H242" s="19"/>
      <c r="I242" s="19"/>
    </row>
    <row r="243" spans="1:9" ht="19.5" customHeight="1">
      <c r="A243" s="10">
        <v>200</v>
      </c>
      <c r="B243" s="9" t="s">
        <v>274</v>
      </c>
      <c r="C243" s="9" t="s">
        <v>200</v>
      </c>
      <c r="D243" s="33"/>
      <c r="E243" s="34"/>
      <c r="F243" s="34"/>
      <c r="G243" s="34"/>
      <c r="H243" s="19"/>
      <c r="I243" s="19"/>
    </row>
    <row r="244" spans="1:9" ht="17.25" customHeight="1">
      <c r="A244" s="10">
        <v>200</v>
      </c>
      <c r="B244" s="9" t="s">
        <v>17</v>
      </c>
      <c r="C244" s="9" t="s">
        <v>115</v>
      </c>
      <c r="D244" s="33"/>
      <c r="E244" s="34">
        <f>E245</f>
        <v>0</v>
      </c>
      <c r="F244" s="34"/>
      <c r="G244" s="34">
        <f>G245</f>
        <v>0</v>
      </c>
      <c r="H244" s="16"/>
      <c r="I244" s="16"/>
    </row>
    <row r="245" spans="1:9" ht="18.75" customHeight="1">
      <c r="A245" s="10">
        <v>200</v>
      </c>
      <c r="B245" s="9" t="s">
        <v>59</v>
      </c>
      <c r="C245" s="9" t="s">
        <v>137</v>
      </c>
      <c r="D245" s="33"/>
      <c r="E245" s="41"/>
      <c r="F245" s="41"/>
      <c r="G245" s="41"/>
      <c r="H245" s="16"/>
      <c r="I245" s="16"/>
    </row>
    <row r="246" spans="1:9" ht="15" customHeight="1" hidden="1">
      <c r="A246" s="12">
        <v>200</v>
      </c>
      <c r="B246" s="14" t="s">
        <v>258</v>
      </c>
      <c r="C246" s="14" t="s">
        <v>259</v>
      </c>
      <c r="D246" s="33"/>
      <c r="E246" s="41">
        <f>E247</f>
        <v>0</v>
      </c>
      <c r="F246" s="41"/>
      <c r="G246" s="41"/>
      <c r="H246" s="16"/>
      <c r="I246" s="16"/>
    </row>
    <row r="247" spans="1:9" ht="23.25" hidden="1">
      <c r="A247" s="10">
        <v>200</v>
      </c>
      <c r="B247" s="9" t="s">
        <v>260</v>
      </c>
      <c r="C247" s="9" t="s">
        <v>104</v>
      </c>
      <c r="D247" s="33"/>
      <c r="E247" s="41">
        <f>E248</f>
        <v>0</v>
      </c>
      <c r="F247" s="41"/>
      <c r="G247" s="41"/>
      <c r="H247" s="16"/>
      <c r="I247" s="16"/>
    </row>
    <row r="248" spans="1:9" ht="23.25" hidden="1">
      <c r="A248" s="10">
        <v>200</v>
      </c>
      <c r="B248" s="9" t="s">
        <v>261</v>
      </c>
      <c r="C248" s="9" t="s">
        <v>262</v>
      </c>
      <c r="D248" s="33"/>
      <c r="E248" s="41"/>
      <c r="F248" s="41"/>
      <c r="G248" s="41"/>
      <c r="H248" s="16"/>
      <c r="I248" s="16"/>
    </row>
    <row r="249" spans="1:9" ht="12.75">
      <c r="A249" s="12">
        <v>200</v>
      </c>
      <c r="B249" s="14" t="s">
        <v>258</v>
      </c>
      <c r="C249" s="14" t="s">
        <v>259</v>
      </c>
      <c r="D249" s="38">
        <f aca="true" t="shared" si="2" ref="D249:G250">D250</f>
        <v>200039.58</v>
      </c>
      <c r="E249" s="56">
        <f t="shared" si="2"/>
        <v>200039.58</v>
      </c>
      <c r="F249" s="56">
        <f t="shared" si="2"/>
        <v>200039.58</v>
      </c>
      <c r="G249" s="56">
        <f t="shared" si="2"/>
        <v>200039.58</v>
      </c>
      <c r="H249" s="19"/>
      <c r="I249" s="19"/>
    </row>
    <row r="250" spans="1:9" ht="24" customHeight="1">
      <c r="A250" s="10">
        <v>200</v>
      </c>
      <c r="B250" s="9" t="s">
        <v>314</v>
      </c>
      <c r="C250" s="9" t="s">
        <v>113</v>
      </c>
      <c r="D250" s="33">
        <f t="shared" si="2"/>
        <v>200039.58</v>
      </c>
      <c r="E250" s="41">
        <f t="shared" si="2"/>
        <v>200039.58</v>
      </c>
      <c r="F250" s="41">
        <f t="shared" si="2"/>
        <v>200039.58</v>
      </c>
      <c r="G250" s="41">
        <f t="shared" si="2"/>
        <v>200039.58</v>
      </c>
      <c r="H250" s="19"/>
      <c r="I250" s="19"/>
    </row>
    <row r="251" spans="1:9" ht="26.25" customHeight="1">
      <c r="A251" s="10">
        <v>200</v>
      </c>
      <c r="B251" s="9" t="s">
        <v>313</v>
      </c>
      <c r="C251" s="9" t="s">
        <v>262</v>
      </c>
      <c r="D251" s="33">
        <v>200039.58</v>
      </c>
      <c r="E251" s="41">
        <v>200039.58</v>
      </c>
      <c r="F251" s="41">
        <v>200039.58</v>
      </c>
      <c r="G251" s="41">
        <v>200039.58</v>
      </c>
      <c r="H251" s="19"/>
      <c r="I251" s="19"/>
    </row>
    <row r="252" spans="1:9" ht="19.5" customHeight="1">
      <c r="A252" s="8">
        <v>200</v>
      </c>
      <c r="B252" s="14" t="s">
        <v>183</v>
      </c>
      <c r="C252" s="14" t="s">
        <v>184</v>
      </c>
      <c r="D252" s="37">
        <f>D253</f>
        <v>500</v>
      </c>
      <c r="E252" s="49">
        <f>E253</f>
        <v>500</v>
      </c>
      <c r="F252" s="49">
        <f>F253</f>
        <v>430.26</v>
      </c>
      <c r="G252" s="49">
        <f>G253</f>
        <v>430.26</v>
      </c>
      <c r="H252" s="16"/>
      <c r="I252" s="16"/>
    </row>
    <row r="253" spans="1:9" s="4" customFormat="1" ht="26.25" customHeight="1">
      <c r="A253" s="10">
        <v>200</v>
      </c>
      <c r="B253" s="11" t="s">
        <v>67</v>
      </c>
      <c r="C253" s="11" t="s">
        <v>92</v>
      </c>
      <c r="D253" s="23">
        <f>D255</f>
        <v>500</v>
      </c>
      <c r="E253" s="46">
        <f>E255</f>
        <v>500</v>
      </c>
      <c r="F253" s="46">
        <f>F255</f>
        <v>430.26</v>
      </c>
      <c r="G253" s="46">
        <f>G255</f>
        <v>430.26</v>
      </c>
      <c r="H253" s="15"/>
      <c r="I253" s="15"/>
    </row>
    <row r="254" spans="1:9" ht="12.75" hidden="1">
      <c r="A254" s="10">
        <v>200</v>
      </c>
      <c r="B254" s="9" t="s">
        <v>6</v>
      </c>
      <c r="C254" s="9" t="s">
        <v>9</v>
      </c>
      <c r="D254" s="34"/>
      <c r="E254" s="40"/>
      <c r="F254" s="40"/>
      <c r="G254" s="40"/>
      <c r="H254" s="16"/>
      <c r="I254" s="16"/>
    </row>
    <row r="255" spans="1:9" ht="23.25">
      <c r="A255" s="10">
        <v>200</v>
      </c>
      <c r="B255" s="9" t="s">
        <v>125</v>
      </c>
      <c r="C255" s="9" t="s">
        <v>52</v>
      </c>
      <c r="D255" s="34">
        <v>500</v>
      </c>
      <c r="E255" s="40">
        <v>500</v>
      </c>
      <c r="F255" s="40">
        <v>430.26</v>
      </c>
      <c r="G255" s="40">
        <v>430.26</v>
      </c>
      <c r="H255" s="16"/>
      <c r="I255" s="16"/>
    </row>
    <row r="256" spans="1:9" ht="16.5" customHeight="1">
      <c r="A256" s="10">
        <v>200</v>
      </c>
      <c r="B256" s="9" t="s">
        <v>37</v>
      </c>
      <c r="C256" s="9" t="s">
        <v>134</v>
      </c>
      <c r="D256" s="36"/>
      <c r="E256" s="41"/>
      <c r="F256" s="41"/>
      <c r="G256" s="41"/>
      <c r="H256" s="16"/>
      <c r="I256" s="16"/>
    </row>
    <row r="257" spans="1:9" ht="62.25" customHeight="1" hidden="1">
      <c r="A257" s="8">
        <v>200</v>
      </c>
      <c r="B257" s="14" t="s">
        <v>185</v>
      </c>
      <c r="C257" s="14" t="s">
        <v>186</v>
      </c>
      <c r="D257" s="38">
        <f aca="true" t="shared" si="3" ref="D257:G259">D258</f>
        <v>0</v>
      </c>
      <c r="E257" s="38">
        <f t="shared" si="3"/>
        <v>0</v>
      </c>
      <c r="F257" s="38">
        <f t="shared" si="3"/>
        <v>0</v>
      </c>
      <c r="G257" s="38">
        <f t="shared" si="3"/>
        <v>0</v>
      </c>
      <c r="H257" s="16"/>
      <c r="I257" s="16"/>
    </row>
    <row r="258" spans="1:9" ht="12.75" hidden="1">
      <c r="A258" s="10">
        <v>200</v>
      </c>
      <c r="B258" s="11" t="s">
        <v>87</v>
      </c>
      <c r="C258" s="11" t="s">
        <v>114</v>
      </c>
      <c r="D258" s="33">
        <f t="shared" si="3"/>
        <v>0</v>
      </c>
      <c r="E258" s="33">
        <f t="shared" si="3"/>
        <v>0</v>
      </c>
      <c r="F258" s="33">
        <f t="shared" si="3"/>
        <v>0</v>
      </c>
      <c r="G258" s="33">
        <f t="shared" si="3"/>
        <v>0</v>
      </c>
      <c r="H258" s="16"/>
      <c r="I258" s="16"/>
    </row>
    <row r="259" spans="1:9" ht="12.75" hidden="1">
      <c r="A259" s="10">
        <v>200</v>
      </c>
      <c r="B259" s="9" t="s">
        <v>122</v>
      </c>
      <c r="C259" s="9" t="s">
        <v>14</v>
      </c>
      <c r="D259" s="33">
        <f t="shared" si="3"/>
        <v>0</v>
      </c>
      <c r="E259" s="33">
        <f t="shared" si="3"/>
        <v>0</v>
      </c>
      <c r="F259" s="33">
        <f t="shared" si="3"/>
        <v>0</v>
      </c>
      <c r="G259" s="33">
        <f t="shared" si="3"/>
        <v>0</v>
      </c>
      <c r="H259" s="16"/>
      <c r="I259" s="16"/>
    </row>
    <row r="260" spans="1:9" ht="23.25" hidden="1">
      <c r="A260" s="10">
        <v>200</v>
      </c>
      <c r="B260" s="9" t="s">
        <v>49</v>
      </c>
      <c r="C260" s="9" t="s">
        <v>98</v>
      </c>
      <c r="D260" s="33"/>
      <c r="E260" s="41"/>
      <c r="F260" s="41"/>
      <c r="G260" s="41"/>
      <c r="H260" s="16"/>
      <c r="I260" s="16"/>
    </row>
    <row r="261" spans="1:9" ht="26.25" customHeight="1">
      <c r="A261" s="8">
        <v>200</v>
      </c>
      <c r="B261" s="14" t="s">
        <v>187</v>
      </c>
      <c r="C261" s="14" t="s">
        <v>188</v>
      </c>
      <c r="D261" s="38"/>
      <c r="E261" s="42">
        <f>E262+E268+E265</f>
        <v>86300</v>
      </c>
      <c r="F261" s="38"/>
      <c r="G261" s="42">
        <f>G262+G268</f>
        <v>86294</v>
      </c>
      <c r="H261" s="16"/>
      <c r="I261" s="16"/>
    </row>
    <row r="262" spans="1:9" ht="48" customHeight="1">
      <c r="A262" s="12">
        <v>200</v>
      </c>
      <c r="B262" s="14" t="s">
        <v>25</v>
      </c>
      <c r="C262" s="14" t="s">
        <v>31</v>
      </c>
      <c r="D262" s="38"/>
      <c r="E262" s="49">
        <f>E263</f>
        <v>86300</v>
      </c>
      <c r="F262" s="38"/>
      <c r="G262" s="49">
        <f>G263</f>
        <v>86294</v>
      </c>
      <c r="H262" s="16"/>
      <c r="I262" s="16"/>
    </row>
    <row r="263" spans="1:9" ht="17.25" customHeight="1">
      <c r="A263" s="10">
        <v>200</v>
      </c>
      <c r="B263" s="9" t="s">
        <v>7</v>
      </c>
      <c r="C263" s="9" t="s">
        <v>139</v>
      </c>
      <c r="D263" s="33"/>
      <c r="E263" s="40">
        <f>E264</f>
        <v>86300</v>
      </c>
      <c r="F263" s="33"/>
      <c r="G263" s="40">
        <f>G264</f>
        <v>86294</v>
      </c>
      <c r="H263" s="19"/>
      <c r="I263" s="19"/>
    </row>
    <row r="264" spans="1:9" ht="15" customHeight="1">
      <c r="A264" s="10">
        <v>200</v>
      </c>
      <c r="B264" s="9" t="s">
        <v>253</v>
      </c>
      <c r="C264" s="9" t="s">
        <v>276</v>
      </c>
      <c r="D264" s="33"/>
      <c r="E264" s="40">
        <v>86300</v>
      </c>
      <c r="F264" s="41"/>
      <c r="G264" s="40">
        <v>86294</v>
      </c>
      <c r="H264" s="16"/>
      <c r="I264" s="16"/>
    </row>
    <row r="265" spans="1:9" ht="0.75" customHeight="1">
      <c r="A265" s="10">
        <v>200</v>
      </c>
      <c r="B265" s="14" t="s">
        <v>87</v>
      </c>
      <c r="C265" s="13" t="s">
        <v>114</v>
      </c>
      <c r="D265" s="33"/>
      <c r="E265" s="40">
        <f>E266</f>
        <v>0</v>
      </c>
      <c r="F265" s="41"/>
      <c r="G265" s="40"/>
      <c r="H265" s="19"/>
      <c r="I265" s="19"/>
    </row>
    <row r="266" spans="1:9" ht="15" customHeight="1" hidden="1">
      <c r="A266" s="10">
        <v>200</v>
      </c>
      <c r="B266" s="11" t="s">
        <v>304</v>
      </c>
      <c r="C266" s="9" t="s">
        <v>139</v>
      </c>
      <c r="D266" s="33"/>
      <c r="E266" s="40">
        <f>E267</f>
        <v>0</v>
      </c>
      <c r="F266" s="41"/>
      <c r="G266" s="40"/>
      <c r="H266" s="19"/>
      <c r="I266" s="19"/>
    </row>
    <row r="267" spans="1:9" ht="15" customHeight="1" hidden="1">
      <c r="A267" s="10"/>
      <c r="B267" s="11" t="s">
        <v>303</v>
      </c>
      <c r="C267" s="9" t="s">
        <v>276</v>
      </c>
      <c r="D267" s="33"/>
      <c r="E267" s="40"/>
      <c r="F267" s="41"/>
      <c r="G267" s="40"/>
      <c r="H267" s="19"/>
      <c r="I267" s="19"/>
    </row>
    <row r="268" spans="1:9" ht="16.5" customHeight="1">
      <c r="A268" s="12">
        <v>200</v>
      </c>
      <c r="B268" s="14" t="s">
        <v>138</v>
      </c>
      <c r="C268" s="14" t="s">
        <v>136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5.75" customHeight="1">
      <c r="A269" s="10">
        <v>200</v>
      </c>
      <c r="B269" s="9" t="s">
        <v>123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5.75" customHeight="1">
      <c r="A270" s="10">
        <v>200</v>
      </c>
      <c r="B270" s="9" t="s">
        <v>277</v>
      </c>
      <c r="C270" s="9" t="s">
        <v>276</v>
      </c>
      <c r="D270" s="33"/>
      <c r="E270" s="40"/>
      <c r="F270" s="41"/>
      <c r="G270" s="41"/>
      <c r="H270" s="19"/>
      <c r="I270" s="19"/>
    </row>
    <row r="271" spans="1:9" ht="15.75" customHeight="1">
      <c r="A271" s="8">
        <v>200</v>
      </c>
      <c r="B271" s="14" t="s">
        <v>189</v>
      </c>
      <c r="C271" s="14" t="s">
        <v>190</v>
      </c>
      <c r="D271" s="38"/>
      <c r="E271" s="42">
        <f>E272+E275</f>
        <v>0</v>
      </c>
      <c r="F271" s="55"/>
      <c r="G271" s="42">
        <f>G272+G275</f>
        <v>0</v>
      </c>
      <c r="H271" s="16"/>
      <c r="I271" s="16"/>
    </row>
    <row r="272" spans="1:9" ht="48.75" customHeight="1">
      <c r="A272" s="12">
        <v>200</v>
      </c>
      <c r="B272" s="14" t="s">
        <v>25</v>
      </c>
      <c r="C272" s="14" t="s">
        <v>31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4.25" customHeight="1">
      <c r="A273" s="10">
        <v>200</v>
      </c>
      <c r="B273" s="9" t="s">
        <v>7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12.75">
      <c r="A274" s="10">
        <v>200</v>
      </c>
      <c r="B274" s="9" t="s">
        <v>253</v>
      </c>
      <c r="C274" s="9" t="s">
        <v>276</v>
      </c>
      <c r="D274" s="33"/>
      <c r="E274" s="40"/>
      <c r="F274" s="40"/>
      <c r="G274" s="40"/>
      <c r="H274" s="19"/>
      <c r="I274" s="19"/>
    </row>
    <row r="275" spans="1:9" ht="12.75">
      <c r="A275" s="12">
        <v>200</v>
      </c>
      <c r="B275" s="14" t="s">
        <v>138</v>
      </c>
      <c r="C275" s="14" t="s">
        <v>136</v>
      </c>
      <c r="D275" s="38"/>
      <c r="E275" s="49">
        <f>E276</f>
        <v>0</v>
      </c>
      <c r="F275" s="55"/>
      <c r="G275" s="49">
        <f>G276</f>
        <v>0</v>
      </c>
      <c r="H275" s="16"/>
      <c r="I275" s="16"/>
    </row>
    <row r="276" spans="1:9" ht="12.75">
      <c r="A276" s="10">
        <v>200</v>
      </c>
      <c r="B276" s="9" t="s">
        <v>123</v>
      </c>
      <c r="C276" s="9" t="s">
        <v>139</v>
      </c>
      <c r="D276" s="33"/>
      <c r="E276" s="40">
        <f>E277</f>
        <v>0</v>
      </c>
      <c r="F276" s="40"/>
      <c r="G276" s="40">
        <f>G277</f>
        <v>0</v>
      </c>
      <c r="H276" s="16"/>
      <c r="I276" s="16"/>
    </row>
    <row r="277" spans="1:9" ht="12.75">
      <c r="A277" s="10">
        <v>200</v>
      </c>
      <c r="B277" s="9" t="s">
        <v>277</v>
      </c>
      <c r="C277" s="9" t="s">
        <v>276</v>
      </c>
      <c r="D277" s="33"/>
      <c r="E277" s="40"/>
      <c r="F277" s="40"/>
      <c r="G277" s="40"/>
      <c r="H277" s="19"/>
      <c r="I277" s="19"/>
    </row>
    <row r="278" spans="1:9" ht="15.75" customHeight="1">
      <c r="A278" s="8">
        <v>200</v>
      </c>
      <c r="B278" s="14" t="s">
        <v>191</v>
      </c>
      <c r="C278" s="14" t="s">
        <v>192</v>
      </c>
      <c r="D278" s="38"/>
      <c r="E278" s="42">
        <f>E279+E283</f>
        <v>8100</v>
      </c>
      <c r="F278" s="55"/>
      <c r="G278" s="42">
        <f>G279+G283</f>
        <v>7956.6</v>
      </c>
      <c r="H278" s="16"/>
      <c r="I278" s="16"/>
    </row>
    <row r="279" spans="1:9" ht="48" customHeight="1">
      <c r="A279" s="12">
        <v>200</v>
      </c>
      <c r="B279" s="14" t="s">
        <v>25</v>
      </c>
      <c r="C279" s="14" t="s">
        <v>31</v>
      </c>
      <c r="D279" s="38"/>
      <c r="E279" s="49">
        <f>E280</f>
        <v>8100</v>
      </c>
      <c r="F279" s="55"/>
      <c r="G279" s="49">
        <f>G280</f>
        <v>7956.6</v>
      </c>
      <c r="H279" s="16"/>
      <c r="I279" s="16"/>
    </row>
    <row r="280" spans="1:9" ht="15.75" customHeight="1">
      <c r="A280" s="10">
        <v>200</v>
      </c>
      <c r="B280" s="9" t="s">
        <v>7</v>
      </c>
      <c r="C280" s="9" t="s">
        <v>139</v>
      </c>
      <c r="D280" s="33"/>
      <c r="E280" s="40">
        <f>E281+E282</f>
        <v>8100</v>
      </c>
      <c r="F280" s="51"/>
      <c r="G280" s="40">
        <f>G281+G282</f>
        <v>7956.6</v>
      </c>
      <c r="H280" s="19"/>
      <c r="I280" s="19"/>
    </row>
    <row r="281" spans="1:9" ht="24.75" customHeight="1">
      <c r="A281" s="10">
        <v>200</v>
      </c>
      <c r="B281" s="9" t="s">
        <v>252</v>
      </c>
      <c r="C281" s="9" t="s">
        <v>278</v>
      </c>
      <c r="D281" s="33"/>
      <c r="E281" s="40">
        <v>500</v>
      </c>
      <c r="F281" s="40"/>
      <c r="G281" s="40">
        <v>407.1</v>
      </c>
      <c r="H281" s="16"/>
      <c r="I281" s="16"/>
    </row>
    <row r="282" spans="1:9" ht="24.75" customHeight="1">
      <c r="A282" s="10"/>
      <c r="B282" s="9" t="s">
        <v>308</v>
      </c>
      <c r="C282" s="9" t="s">
        <v>281</v>
      </c>
      <c r="D282" s="33"/>
      <c r="E282" s="40">
        <v>7600</v>
      </c>
      <c r="F282" s="40"/>
      <c r="G282" s="40">
        <v>7549.5</v>
      </c>
      <c r="H282" s="19"/>
      <c r="I282" s="19"/>
    </row>
    <row r="283" spans="1:9" ht="14.25" customHeight="1">
      <c r="A283" s="12">
        <v>200</v>
      </c>
      <c r="B283" s="14" t="s">
        <v>138</v>
      </c>
      <c r="C283" s="14" t="s">
        <v>136</v>
      </c>
      <c r="D283" s="38"/>
      <c r="E283" s="49">
        <f>E284</f>
        <v>0</v>
      </c>
      <c r="F283" s="55"/>
      <c r="G283" s="49">
        <f>G284</f>
        <v>0</v>
      </c>
      <c r="H283" s="16"/>
      <c r="I283" s="16"/>
    </row>
    <row r="284" spans="1:9" ht="13.5" customHeight="1">
      <c r="A284" s="10">
        <v>200</v>
      </c>
      <c r="B284" s="9" t="s">
        <v>123</v>
      </c>
      <c r="C284" s="9" t="s">
        <v>139</v>
      </c>
      <c r="D284" s="33"/>
      <c r="E284" s="40">
        <f>E285</f>
        <v>0</v>
      </c>
      <c r="F284" s="40"/>
      <c r="G284" s="40">
        <f>G285</f>
        <v>0</v>
      </c>
      <c r="H284" s="16"/>
      <c r="I284" s="16"/>
    </row>
    <row r="285" spans="1:9" ht="27" customHeight="1">
      <c r="A285" s="10"/>
      <c r="B285" s="9" t="s">
        <v>279</v>
      </c>
      <c r="C285" s="9" t="s">
        <v>278</v>
      </c>
      <c r="D285" s="33"/>
      <c r="E285" s="40"/>
      <c r="F285" s="41"/>
      <c r="G285" s="40"/>
      <c r="H285" s="19"/>
      <c r="I285" s="19"/>
    </row>
    <row r="286" spans="1:9" ht="18" customHeight="1">
      <c r="A286" s="10"/>
      <c r="B286" s="14" t="s">
        <v>267</v>
      </c>
      <c r="C286" s="14" t="s">
        <v>282</v>
      </c>
      <c r="D286" s="33"/>
      <c r="E286" s="49">
        <f>E287</f>
        <v>0</v>
      </c>
      <c r="F286" s="49"/>
      <c r="G286" s="49">
        <f>G287</f>
        <v>0</v>
      </c>
      <c r="H286" s="19"/>
      <c r="I286" s="19"/>
    </row>
    <row r="287" spans="1:9" s="4" customFormat="1" ht="28.5" customHeight="1">
      <c r="A287" s="10">
        <v>200</v>
      </c>
      <c r="B287" s="13" t="s">
        <v>257</v>
      </c>
      <c r="C287" s="13" t="s">
        <v>256</v>
      </c>
      <c r="D287" s="33"/>
      <c r="E287" s="49">
        <f>E288</f>
        <v>0</v>
      </c>
      <c r="F287" s="41"/>
      <c r="G287" s="49">
        <f>G288</f>
        <v>0</v>
      </c>
      <c r="H287" s="15"/>
      <c r="I287" s="15"/>
    </row>
    <row r="288" spans="1:9" ht="15" customHeight="1">
      <c r="A288" s="10">
        <v>200</v>
      </c>
      <c r="B288" s="9" t="s">
        <v>280</v>
      </c>
      <c r="C288" s="9" t="s">
        <v>139</v>
      </c>
      <c r="D288" s="33"/>
      <c r="E288" s="40">
        <f>E289</f>
        <v>0</v>
      </c>
      <c r="F288" s="41"/>
      <c r="G288" s="40">
        <f>G289</f>
        <v>0</v>
      </c>
      <c r="H288" s="19"/>
      <c r="I288" s="19"/>
    </row>
    <row r="289" spans="1:9" ht="18" customHeight="1">
      <c r="A289" s="10">
        <v>200</v>
      </c>
      <c r="B289" s="9" t="s">
        <v>263</v>
      </c>
      <c r="C289" s="9" t="s">
        <v>281</v>
      </c>
      <c r="D289" s="33"/>
      <c r="E289" s="40"/>
      <c r="F289" s="41"/>
      <c r="G289" s="41"/>
      <c r="H289" s="7"/>
      <c r="I289" s="7"/>
    </row>
    <row r="290" spans="1:7" ht="27" customHeight="1">
      <c r="A290" s="8"/>
      <c r="B290" s="13" t="s">
        <v>116</v>
      </c>
      <c r="C290" s="13" t="s">
        <v>299</v>
      </c>
      <c r="D290" s="57">
        <v>27236080.68</v>
      </c>
      <c r="E290" s="58">
        <v>-10426674.51</v>
      </c>
      <c r="F290" s="58">
        <v>20235050.67</v>
      </c>
      <c r="G290" s="59">
        <v>-10010262.26</v>
      </c>
    </row>
    <row r="291" spans="2:7" ht="12.75">
      <c r="B291" s="16"/>
      <c r="C291" s="16"/>
      <c r="D291" s="16"/>
      <c r="E291" s="18" t="s">
        <v>103</v>
      </c>
      <c r="F291" s="18"/>
      <c r="G291" s="19"/>
    </row>
    <row r="292" spans="2:7" ht="39" customHeight="1">
      <c r="B292" s="61" t="s">
        <v>305</v>
      </c>
      <c r="C292" s="61"/>
      <c r="E292" s="7"/>
      <c r="F292" s="7"/>
      <c r="G292" s="7"/>
    </row>
    <row r="293" spans="2:6" ht="12.75">
      <c r="B293" s="61"/>
      <c r="C293" s="61"/>
      <c r="E293" s="20"/>
      <c r="F293" s="20"/>
    </row>
    <row r="294" spans="2:6" ht="43.5" customHeight="1">
      <c r="B294" t="s">
        <v>159</v>
      </c>
      <c r="C294" s="60"/>
      <c r="D294" s="60"/>
      <c r="E294" s="21"/>
      <c r="F294" s="21"/>
    </row>
  </sheetData>
  <sheetProtection/>
  <mergeCells count="9">
    <mergeCell ref="C294:D294"/>
    <mergeCell ref="B292:C293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2024-01-09T12:30:51Z</cp:lastPrinted>
  <dcterms:created xsi:type="dcterms:W3CDTF">2014-08-26T07:56:34Z</dcterms:created>
  <dcterms:modified xsi:type="dcterms:W3CDTF">2024-01-09T12:30:58Z</dcterms:modified>
  <cp:category/>
  <cp:version/>
  <cp:contentType/>
  <cp:contentStatus/>
</cp:coreProperties>
</file>