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Sheet2" sheetId="1" r:id="rId1"/>
  </sheets>
  <definedNames>
    <definedName name="_xlnm.Print_Titles" localSheetId="0">'Sheet2'!$5:$5</definedName>
  </definedNames>
  <calcPr fullCalcOnLoad="1" refMode="R1C1"/>
</workbook>
</file>

<file path=xl/sharedStrings.xml><?xml version="1.0" encoding="utf-8"?>
<sst xmlns="http://schemas.openxmlformats.org/spreadsheetml/2006/main" count="547" uniqueCount="309">
  <si>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</si>
  <si>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</si>
  <si>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</si>
  <si>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</si>
  <si>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</si>
  <si>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</si>
  <si>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</si>
  <si>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</si>
  <si>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</si>
  <si>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</si>
  <si>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</si>
  <si>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</si>
  <si>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</si>
  <si>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</si>
  <si>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</si>
  <si>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</si>
  <si>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</si>
  <si>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</si>
  <si>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</si>
  <si>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</si>
  <si>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</si>
  <si>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</si>
  <si>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</si>
  <si>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</si>
  <si>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</si>
  <si>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</si>
  <si>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</si>
  <si>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</si>
  <si>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</si>
  <si>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</si>
  <si>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</si>
  <si>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</si>
  <si>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</si>
  <si>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</si>
  <si>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</si>
  <si>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</si>
  <si>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</si>
  <si>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</si>
  <si>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</si>
  <si>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</si>
  <si>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</si>
  <si>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</si>
  <si>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</si>
  <si>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</si>
  <si>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</si>
  <si>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</si>
  <si>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</si>
  <si>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</si>
  <si>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</si>
  <si>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</si>
  <si>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</si>
  <si>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</si>
  <si>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</si>
  <si>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</si>
  <si>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</si>
  <si>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</si>
  <si>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</si>
  <si>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</si>
  <si>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</si>
  <si>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</si>
  <si>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</si>
  <si>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</si>
  <si>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</si>
  <si>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</si>
  <si>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</si>
  <si>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</si>
  <si>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</si>
  <si>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</si>
  <si>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</si>
  <si>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</si>
  <si>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</si>
  <si>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</si>
  <si>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</si>
  <si>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</si>
  <si>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</si>
  <si>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</si>
  <si>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</si>
  <si>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</si>
  <si>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</si>
  <si>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</si>
  <si>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</si>
  <si>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</si>
  <si>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</si>
  <si>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</si>
  <si>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</si>
  <si>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</si>
  <si>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</si>
  <si>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</si>
  <si>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</si>
  <si>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</si>
  <si>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</si>
  <si>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</si>
  <si>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</si>
  <si>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</si>
  <si>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</si>
  <si>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</si>
  <si>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</si>
  <si>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</si>
  <si>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</si>
  <si>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</si>
  <si>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</si>
  <si>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</si>
  <si>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</si>
  <si>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</si>
  <si>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</si>
  <si>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</si>
  <si>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</si>
  <si>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</si>
  <si>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</si>
  <si>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</si>
  <si>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</si>
  <si>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</si>
  <si>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</si>
  <si>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</si>
  <si>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</si>
  <si>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</si>
  <si>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</si>
  <si>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</si>
  <si>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</si>
  <si>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</si>
  <si>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</si>
  <si>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</si>
  <si>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</si>
  <si>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</si>
  <si>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</si>
  <si>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</si>
  <si>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</si>
  <si>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</si>
  <si>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</si>
  <si>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</si>
  <si>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</si>
  <si>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</si>
  <si>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</si>
  <si>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</si>
  <si>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</si>
  <si>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</si>
  <si>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</si>
  <si>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</si>
  <si>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</si>
  <si>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</si>
  <si>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</si>
  <si>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</si>
  <si>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</si>
  <si>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</si>
  <si>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</si>
  <si>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</si>
  <si>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</si>
  <si>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</si>
  <si>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</si>
  <si>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</si>
  <si>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</si>
  <si>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</si>
  <si>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</si>
  <si>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</si>
  <si>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</si>
  <si>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</si>
  <si>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</si>
  <si>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</si>
  <si>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</si>
  <si>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</si>
  <si>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</si>
  <si>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</si>
  <si>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</si>
  <si>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</si>
  <si>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</si>
  <si>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</si>
  <si>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</si>
  <si>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</si>
  <si>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</si>
  <si>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</si>
  <si>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</si>
  <si>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</si>
  <si>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</si>
  <si>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</si>
  <si>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</si>
  <si>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</si>
  <si>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</si>
  <si>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</si>
  <si>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</si>
  <si>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</si>
  <si>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</si>
  <si>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</si>
  <si>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</si>
  <si>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</si>
  <si>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</si>
  <si>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</si>
  <si>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</si>
  <si>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</si>
  <si>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</si>
  <si>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</si>
  <si>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</si>
  <si>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</si>
  <si>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</si>
  <si>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</si>
  <si>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</si>
  <si>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</si>
  <si>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</si>
  <si>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</si>
  <si>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</si>
  <si>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</si>
  <si>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</si>
  <si>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</si>
  <si>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</si>
  <si>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</si>
  <si>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</si>
  <si>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</si>
  <si>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</si>
  <si>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</si>
  <si>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</si>
  <si>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</si>
  <si>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</si>
  <si>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</si>
  <si>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</si>
  <si>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</si>
  <si>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</si>
  <si>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</si>
  <si>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</si>
  <si>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</si>
  <si>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</si>
  <si>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</si>
  <si>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</si>
  <si>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</si>
  <si>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</si>
  <si>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</si>
  <si>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</si>
  <si>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</si>
  <si>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</si>
  <si>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</si>
  <si>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</si>
  <si>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</si>
  <si>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</si>
  <si>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</si>
  <si>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</si>
  <si>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</si>
  <si>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</si>
  <si>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</si>
  <si>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</si>
  <si>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</si>
  <si>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</si>
  <si>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</si>
  <si>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</si>
  <si>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</si>
  <si>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</si>
  <si>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</si>
  <si>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</si>
  <si>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</si>
  <si>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</si>
  <si>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</si>
  <si>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</si>
  <si>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</si>
  <si>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</si>
  <si>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</si>
  <si>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</si>
  <si>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</si>
  <si>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</si>
  <si>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</si>
  <si>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</si>
  <si>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</si>
  <si>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</si>
  <si>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</si>
  <si>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</si>
  <si>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</si>
  <si>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</si>
  <si>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</si>
  <si>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</si>
  <si>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</si>
  <si>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</si>
  <si>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</si>
  <si>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</si>
  <si>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</si>
  <si>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</si>
  <si>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</si>
  <si>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</si>
  <si>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</si>
  <si>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</si>
  <si>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</si>
  <si>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</si>
  <si>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</si>
  <si>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</si>
  <si>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</si>
  <si>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</si>
  <si>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</si>
  <si>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</si>
  <si>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</si>
  <si>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</si>
  <si>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</si>
  <si>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</si>
  <si>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</si>
  <si>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</si>
  <si>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</si>
  <si>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</si>
  <si>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</si>
  <si>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</si>
  <si>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</si>
  <si>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</si>
  <si>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</si>
  <si>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</si>
  <si>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</si>
  <si>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</si>
  <si>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</si>
  <si>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</si>
  <si>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</si>
  <si>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</si>
  <si>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</si>
  <si>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 xml:space="preserve">                                                                                            на 01.03.2021г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</si>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</sst>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PageLayoutView="0" workbookViewId="0" topLeftCell="A202">
      <selection activeCell="E197" sqref="E197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58" t="s">
        <v>90</v>
      </c>
      <c r="B1" s="58"/>
      <c r="C1" s="58"/>
      <c r="D1" s="58"/>
      <c r="E1" s="58"/>
      <c r="F1" s="58"/>
      <c r="G1" s="58"/>
      <c r="H1" s="63"/>
      <c r="I1" s="64"/>
    </row>
    <row r="2" spans="1:8" ht="12.75">
      <c r="A2" s="2"/>
      <c r="B2" s="6"/>
      <c r="C2" s="66" t="s">
        <v>152</v>
      </c>
      <c r="D2" s="66"/>
      <c r="E2" s="66"/>
      <c r="H2" s="1"/>
    </row>
    <row r="3" spans="1:9" ht="12.75">
      <c r="A3" s="59" t="s">
        <v>308</v>
      </c>
      <c r="B3" s="59"/>
      <c r="C3" s="59"/>
      <c r="D3" s="59"/>
      <c r="E3" s="60"/>
      <c r="F3" s="60"/>
      <c r="G3" s="60"/>
      <c r="H3" s="63"/>
      <c r="I3" s="64"/>
    </row>
    <row r="4" spans="1:9" ht="12.75" customHeight="1">
      <c r="A4" s="61" t="s">
        <v>304</v>
      </c>
      <c r="B4" s="61"/>
      <c r="C4" s="61"/>
      <c r="D4" s="61"/>
      <c r="E4" s="62"/>
      <c r="F4" s="62"/>
      <c r="G4" s="62"/>
      <c r="H4" s="65" t="s">
        <v>103</v>
      </c>
      <c r="I4" s="64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243</v>
      </c>
      <c r="F5" s="3" t="s">
        <v>162</v>
      </c>
      <c r="G5" s="3" t="s">
        <v>244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D237</f>
        <v>0</v>
      </c>
      <c r="E6" s="25">
        <f>E7+E14+E19+E32+E41+E211+E246+E263+E216+E234+E271+E198+E225</f>
        <v>31591870.1</v>
      </c>
      <c r="F6" s="26">
        <f>F237</f>
        <v>0</v>
      </c>
      <c r="G6" s="25">
        <f>G7+G14+G19+G32+G41+G211+G216+G225+G234+G237+G246+G256+G263+G271+G198</f>
        <v>2172885.41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2091400</v>
      </c>
      <c r="F7" s="24"/>
      <c r="G7" s="24">
        <f>G8</f>
        <v>225377.02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2091400</v>
      </c>
      <c r="F8" s="23"/>
      <c r="G8" s="23">
        <f>G9+G10</f>
        <v>225377.02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2089500</v>
      </c>
      <c r="F9" s="28"/>
      <c r="G9" s="23">
        <v>223539.4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285</v>
      </c>
      <c r="D10" s="27"/>
      <c r="E10" s="23">
        <v>1900</v>
      </c>
      <c r="F10" s="29"/>
      <c r="G10" s="23">
        <v>1837.62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631600</v>
      </c>
      <c r="F14" s="30"/>
      <c r="G14" s="24">
        <f>G15+G17</f>
        <v>47576.91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631600</v>
      </c>
      <c r="F15" s="30"/>
      <c r="G15" s="23">
        <f>G16</f>
        <v>47576.91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631600</v>
      </c>
      <c r="F16" s="29"/>
      <c r="G16" s="23">
        <v>47576.91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3313700</v>
      </c>
      <c r="F19" s="30"/>
      <c r="G19" s="24">
        <f>G20+G24+G27+G30</f>
        <v>324525.05000000005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</f>
        <v>730900</v>
      </c>
      <c r="F20" s="30"/>
      <c r="G20" s="24">
        <f>G23</f>
        <v>79072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730900</v>
      </c>
      <c r="F23" s="35"/>
      <c r="G23" s="34">
        <v>79072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15" customHeight="1" hidden="1">
      <c r="A26" s="10"/>
      <c r="B26" s="9" t="s">
        <v>196</v>
      </c>
      <c r="C26" s="9" t="s">
        <v>194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2428900</v>
      </c>
      <c r="F27" s="36"/>
      <c r="G27" s="37">
        <f>G28+G29</f>
        <v>232627.05000000002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2426700</v>
      </c>
      <c r="F28" s="35"/>
      <c r="G28" s="34">
        <v>230491.17</v>
      </c>
      <c r="H28" s="16"/>
      <c r="I28" s="16"/>
    </row>
    <row r="29" spans="1:9" ht="27" customHeight="1">
      <c r="A29" s="10">
        <v>200</v>
      </c>
      <c r="B29" s="9" t="s">
        <v>197</v>
      </c>
      <c r="C29" s="9" t="s">
        <v>285</v>
      </c>
      <c r="D29" s="33"/>
      <c r="E29" s="34">
        <v>2200</v>
      </c>
      <c r="F29" s="35"/>
      <c r="G29" s="34">
        <v>2135.88</v>
      </c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</f>
        <v>153900</v>
      </c>
      <c r="F30" s="36"/>
      <c r="G30" s="37">
        <f>G31</f>
        <v>12826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153900</v>
      </c>
      <c r="F31" s="35"/>
      <c r="G31" s="34">
        <v>12826</v>
      </c>
      <c r="H31" s="16"/>
      <c r="I31" s="16"/>
    </row>
    <row r="32" spans="1:9" ht="51.75" customHeight="1">
      <c r="A32" s="8">
        <v>200</v>
      </c>
      <c r="B32" s="14" t="s">
        <v>172</v>
      </c>
      <c r="C32" s="14" t="s">
        <v>173</v>
      </c>
      <c r="D32" s="38"/>
      <c r="E32" s="37">
        <f>E33+E35+E37+E39</f>
        <v>1000700</v>
      </c>
      <c r="F32" s="39"/>
      <c r="G32" s="37">
        <f>G33+G35+G37+G39</f>
        <v>70181.52</v>
      </c>
      <c r="H32" s="16"/>
      <c r="I32" s="16"/>
    </row>
    <row r="33" spans="1:9" ht="38.25" customHeight="1">
      <c r="A33" s="10">
        <v>200</v>
      </c>
      <c r="B33" s="11" t="s">
        <v>154</v>
      </c>
      <c r="C33" s="11" t="s">
        <v>153</v>
      </c>
      <c r="D33" s="33"/>
      <c r="E33" s="34">
        <f>E34</f>
        <v>220700</v>
      </c>
      <c r="F33" s="36"/>
      <c r="G33" s="34">
        <f>G34</f>
        <v>17235.74</v>
      </c>
      <c r="H33" s="16"/>
      <c r="I33" s="16"/>
    </row>
    <row r="34" spans="1:9" ht="27" customHeight="1">
      <c r="A34" s="10">
        <v>200</v>
      </c>
      <c r="B34" s="9" t="s">
        <v>158</v>
      </c>
      <c r="C34" s="9" t="s">
        <v>12</v>
      </c>
      <c r="D34" s="33"/>
      <c r="E34" s="34">
        <v>220700</v>
      </c>
      <c r="F34" s="35"/>
      <c r="G34" s="34">
        <v>17235.74</v>
      </c>
      <c r="H34" s="16"/>
      <c r="I34" s="16"/>
    </row>
    <row r="35" spans="1:9" ht="45.75" hidden="1">
      <c r="A35" s="10">
        <v>200</v>
      </c>
      <c r="B35" s="11" t="s">
        <v>88</v>
      </c>
      <c r="C35" s="11" t="s">
        <v>101</v>
      </c>
      <c r="D35" s="33"/>
      <c r="E35" s="34">
        <f>E36</f>
        <v>0</v>
      </c>
      <c r="F35" s="36"/>
      <c r="G35" s="34">
        <f>G36</f>
        <v>0</v>
      </c>
      <c r="H35" s="16"/>
      <c r="I35" s="16"/>
    </row>
    <row r="36" spans="1:9" ht="16.5" customHeight="1" hidden="1">
      <c r="A36" s="10">
        <v>200</v>
      </c>
      <c r="B36" s="9" t="s">
        <v>24</v>
      </c>
      <c r="C36" s="9" t="s">
        <v>12</v>
      </c>
      <c r="D36" s="33"/>
      <c r="E36" s="34"/>
      <c r="F36" s="35"/>
      <c r="G36" s="34"/>
      <c r="H36" s="16"/>
      <c r="I36" s="16"/>
    </row>
    <row r="37" spans="1:9" ht="45.75">
      <c r="A37" s="10">
        <v>200</v>
      </c>
      <c r="B37" s="11" t="s">
        <v>25</v>
      </c>
      <c r="C37" s="11" t="s">
        <v>31</v>
      </c>
      <c r="D37" s="33"/>
      <c r="E37" s="34">
        <f>E38</f>
        <v>733500</v>
      </c>
      <c r="F37" s="36"/>
      <c r="G37" s="34">
        <f>G38</f>
        <v>49072.33</v>
      </c>
      <c r="H37" s="16"/>
      <c r="I37" s="16"/>
    </row>
    <row r="38" spans="1:9" ht="20.25" customHeight="1">
      <c r="A38" s="10">
        <v>200</v>
      </c>
      <c r="B38" s="9" t="s">
        <v>86</v>
      </c>
      <c r="C38" s="9" t="s">
        <v>12</v>
      </c>
      <c r="D38" s="33"/>
      <c r="E38" s="34">
        <v>733500</v>
      </c>
      <c r="F38" s="35"/>
      <c r="G38" s="34">
        <v>49072.33</v>
      </c>
      <c r="H38" s="16"/>
      <c r="I38" s="16"/>
    </row>
    <row r="39" spans="1:9" ht="12.75">
      <c r="A39" s="10">
        <v>200</v>
      </c>
      <c r="B39" s="11" t="s">
        <v>135</v>
      </c>
      <c r="C39" s="11" t="s">
        <v>58</v>
      </c>
      <c r="D39" s="33"/>
      <c r="E39" s="34">
        <f>E40</f>
        <v>46500</v>
      </c>
      <c r="F39" s="36"/>
      <c r="G39" s="34">
        <f>G40</f>
        <v>3873.45</v>
      </c>
      <c r="H39" s="16"/>
      <c r="I39" s="16"/>
    </row>
    <row r="40" spans="1:9" ht="15" customHeight="1">
      <c r="A40" s="10">
        <v>200</v>
      </c>
      <c r="B40" s="9" t="s">
        <v>65</v>
      </c>
      <c r="C40" s="9" t="s">
        <v>12</v>
      </c>
      <c r="D40" s="33"/>
      <c r="E40" s="40">
        <v>46500</v>
      </c>
      <c r="F40" s="41"/>
      <c r="G40" s="40">
        <v>3873.45</v>
      </c>
      <c r="H40" s="16"/>
      <c r="I40" s="16"/>
    </row>
    <row r="41" spans="1:9" ht="24" customHeight="1">
      <c r="A41" s="8">
        <v>200</v>
      </c>
      <c r="B41" s="14" t="s">
        <v>174</v>
      </c>
      <c r="C41" s="14" t="s">
        <v>284</v>
      </c>
      <c r="D41" s="38"/>
      <c r="E41" s="42">
        <f>E62+E84+E87+E105+E114+E118+E127+E132+E142+E151+E177+E167</f>
        <v>19842952</v>
      </c>
      <c r="F41" s="42"/>
      <c r="G41" s="42">
        <f>G62+G84+G87+G105+G114+G118+G127+G132+G142+G151+G177+G167</f>
        <v>782363.4400000001</v>
      </c>
      <c r="H41" s="16"/>
      <c r="I41" s="16"/>
    </row>
    <row r="42" spans="1:9" s="4" customFormat="1" ht="66" customHeight="1" hidden="1">
      <c r="A42" s="8">
        <v>200</v>
      </c>
      <c r="B42" s="13" t="s">
        <v>88</v>
      </c>
      <c r="C42" s="13" t="s">
        <v>101</v>
      </c>
      <c r="D42" s="38"/>
      <c r="E42" s="27">
        <f>E44+E52+E53</f>
        <v>0</v>
      </c>
      <c r="F42" s="27"/>
      <c r="G42" s="27">
        <f>G44+G52+G53</f>
        <v>0</v>
      </c>
      <c r="H42" s="15"/>
      <c r="I42" s="15"/>
    </row>
    <row r="43" spans="1:9" ht="1.5" customHeight="1" hidden="1">
      <c r="A43" s="10">
        <v>200</v>
      </c>
      <c r="B43" s="9" t="s">
        <v>121</v>
      </c>
      <c r="C43" s="9" t="s">
        <v>9</v>
      </c>
      <c r="D43" s="33"/>
      <c r="E43" s="41"/>
      <c r="F43" s="41"/>
      <c r="G43" s="41"/>
      <c r="H43" s="16"/>
      <c r="I43" s="16"/>
    </row>
    <row r="44" spans="1:9" ht="12.75" hidden="1">
      <c r="A44" s="10">
        <v>200</v>
      </c>
      <c r="B44" s="9" t="s">
        <v>40</v>
      </c>
      <c r="C44" s="9" t="s">
        <v>30</v>
      </c>
      <c r="D44" s="33"/>
      <c r="E44" s="33">
        <f>E45+E46+E47+E48+E49+E50+E51</f>
        <v>0</v>
      </c>
      <c r="F44" s="33"/>
      <c r="G44" s="33">
        <f>G45+G46+G47+G48+G49+G50+G51</f>
        <v>0</v>
      </c>
      <c r="H44" s="16"/>
      <c r="I44" s="16"/>
    </row>
    <row r="45" spans="1:9" ht="12.75" hidden="1">
      <c r="A45" s="10">
        <v>200</v>
      </c>
      <c r="B45" s="9" t="s">
        <v>130</v>
      </c>
      <c r="C45" s="9" t="s">
        <v>84</v>
      </c>
      <c r="D45" s="33"/>
      <c r="E45" s="41"/>
      <c r="F45" s="41"/>
      <c r="G45" s="41"/>
      <c r="H45" s="16"/>
      <c r="I45" s="16"/>
    </row>
    <row r="46" spans="1:9" ht="12.75" hidden="1">
      <c r="A46" s="10">
        <v>200</v>
      </c>
      <c r="B46" s="9" t="s">
        <v>175</v>
      </c>
      <c r="C46" s="9" t="s">
        <v>126</v>
      </c>
      <c r="D46" s="33"/>
      <c r="E46" s="41"/>
      <c r="F46" s="41"/>
      <c r="G46" s="41"/>
      <c r="H46" s="16"/>
      <c r="I46" s="16"/>
    </row>
    <row r="47" spans="1:9" ht="12.75" hidden="1">
      <c r="A47" s="10">
        <v>200</v>
      </c>
      <c r="B47" s="9" t="s">
        <v>176</v>
      </c>
      <c r="C47" s="9" t="s">
        <v>91</v>
      </c>
      <c r="D47" s="33"/>
      <c r="E47" s="41"/>
      <c r="F47" s="41"/>
      <c r="G47" s="41"/>
      <c r="H47" s="16"/>
      <c r="I47" s="16"/>
    </row>
    <row r="48" spans="1:9" ht="13.5" customHeight="1" hidden="1">
      <c r="A48" s="10">
        <v>200</v>
      </c>
      <c r="B48" s="9" t="s">
        <v>70</v>
      </c>
      <c r="C48" s="9" t="s">
        <v>97</v>
      </c>
      <c r="D48" s="33"/>
      <c r="E48" s="41"/>
      <c r="F48" s="41"/>
      <c r="G48" s="41"/>
      <c r="H48" s="16"/>
      <c r="I48" s="16"/>
    </row>
    <row r="49" spans="1:9" ht="13.5" customHeight="1" hidden="1">
      <c r="A49" s="10"/>
      <c r="B49" s="9" t="s">
        <v>198</v>
      </c>
      <c r="C49" s="9" t="s">
        <v>199</v>
      </c>
      <c r="D49" s="33"/>
      <c r="E49" s="41"/>
      <c r="F49" s="41"/>
      <c r="G49" s="41"/>
      <c r="H49" s="16"/>
      <c r="I49" s="16"/>
    </row>
    <row r="50" spans="1:9" ht="24" customHeight="1" hidden="1">
      <c r="A50" s="10"/>
      <c r="B50" s="9" t="s">
        <v>200</v>
      </c>
      <c r="C50" s="9" t="s">
        <v>201</v>
      </c>
      <c r="D50" s="33"/>
      <c r="E50" s="41"/>
      <c r="F50" s="41"/>
      <c r="G50" s="41"/>
      <c r="H50" s="16"/>
      <c r="I50" s="16"/>
    </row>
    <row r="51" spans="1:9" ht="36" customHeight="1" hidden="1">
      <c r="A51" s="10"/>
      <c r="B51" s="9" t="s">
        <v>202</v>
      </c>
      <c r="C51" s="9" t="s">
        <v>203</v>
      </c>
      <c r="D51" s="33"/>
      <c r="E51" s="41"/>
      <c r="F51" s="41"/>
      <c r="G51" s="41"/>
      <c r="H51" s="16"/>
      <c r="I51" s="16"/>
    </row>
    <row r="52" spans="1:9" ht="13.5" customHeight="1" hidden="1">
      <c r="A52" s="10">
        <v>200</v>
      </c>
      <c r="B52" s="9" t="s">
        <v>177</v>
      </c>
      <c r="C52" s="9" t="s">
        <v>139</v>
      </c>
      <c r="D52" s="33"/>
      <c r="E52" s="41"/>
      <c r="F52" s="41"/>
      <c r="G52" s="41"/>
      <c r="H52" s="16"/>
      <c r="I52" s="16"/>
    </row>
    <row r="53" spans="1:9" ht="16.5" customHeight="1" hidden="1">
      <c r="A53" s="10">
        <v>200</v>
      </c>
      <c r="B53" s="9" t="s">
        <v>151</v>
      </c>
      <c r="C53" s="9" t="s">
        <v>115</v>
      </c>
      <c r="D53" s="33"/>
      <c r="E53" s="33">
        <f>E54+E55</f>
        <v>0</v>
      </c>
      <c r="F53" s="33"/>
      <c r="G53" s="33">
        <f>G54+G55</f>
        <v>0</v>
      </c>
      <c r="H53" s="16"/>
      <c r="I53" s="16"/>
    </row>
    <row r="54" spans="1:9" ht="15.75" customHeight="1" hidden="1">
      <c r="A54" s="10">
        <v>200</v>
      </c>
      <c r="B54" s="9" t="s">
        <v>110</v>
      </c>
      <c r="C54" s="9" t="s">
        <v>137</v>
      </c>
      <c r="D54" s="33"/>
      <c r="E54" s="41"/>
      <c r="F54" s="41"/>
      <c r="G54" s="41"/>
      <c r="H54" s="16"/>
      <c r="I54" s="16"/>
    </row>
    <row r="55" spans="1:9" ht="12.75" hidden="1">
      <c r="A55" s="10">
        <v>200</v>
      </c>
      <c r="B55" s="9" t="s">
        <v>148</v>
      </c>
      <c r="C55" s="9" t="s">
        <v>99</v>
      </c>
      <c r="D55" s="33"/>
      <c r="E55" s="33">
        <f>E56+E57+E58+E59+E60+E61</f>
        <v>0</v>
      </c>
      <c r="F55" s="33"/>
      <c r="G55" s="33">
        <f>G56+G57+G58+G59+G60+G61</f>
        <v>0</v>
      </c>
      <c r="H55" s="16"/>
      <c r="I55" s="16"/>
    </row>
    <row r="56" spans="1:9" ht="12.75" hidden="1">
      <c r="A56" s="10"/>
      <c r="B56" s="9" t="s">
        <v>210</v>
      </c>
      <c r="C56" s="9" t="s">
        <v>216</v>
      </c>
      <c r="D56" s="33"/>
      <c r="E56" s="41"/>
      <c r="F56" s="41"/>
      <c r="G56" s="41"/>
      <c r="H56" s="16"/>
      <c r="I56" s="16"/>
    </row>
    <row r="57" spans="1:9" ht="23.25" hidden="1">
      <c r="A57" s="10"/>
      <c r="B57" s="9" t="s">
        <v>211</v>
      </c>
      <c r="C57" s="9" t="s">
        <v>217</v>
      </c>
      <c r="D57" s="33"/>
      <c r="E57" s="41"/>
      <c r="F57" s="41"/>
      <c r="G57" s="41"/>
      <c r="H57" s="16"/>
      <c r="I57" s="16"/>
    </row>
    <row r="58" spans="1:9" ht="12.75" hidden="1">
      <c r="A58" s="10"/>
      <c r="B58" s="9" t="s">
        <v>212</v>
      </c>
      <c r="C58" s="9" t="s">
        <v>218</v>
      </c>
      <c r="D58" s="33"/>
      <c r="E58" s="41"/>
      <c r="F58" s="41"/>
      <c r="G58" s="41"/>
      <c r="H58" s="16"/>
      <c r="I58" s="16"/>
    </row>
    <row r="59" spans="1:9" ht="15.75" customHeight="1" hidden="1">
      <c r="A59" s="10"/>
      <c r="B59" s="9" t="s">
        <v>213</v>
      </c>
      <c r="C59" s="9" t="s">
        <v>219</v>
      </c>
      <c r="D59" s="33"/>
      <c r="E59" s="41"/>
      <c r="F59" s="41"/>
      <c r="G59" s="41"/>
      <c r="H59" s="16"/>
      <c r="I59" s="16"/>
    </row>
    <row r="60" spans="1:9" ht="23.25" hidden="1">
      <c r="A60" s="10"/>
      <c r="B60" s="9" t="s">
        <v>215</v>
      </c>
      <c r="C60" s="9" t="s">
        <v>220</v>
      </c>
      <c r="D60" s="33"/>
      <c r="E60" s="41"/>
      <c r="F60" s="41"/>
      <c r="G60" s="41"/>
      <c r="H60" s="16"/>
      <c r="I60" s="16"/>
    </row>
    <row r="61" spans="1:9" ht="23.25" hidden="1">
      <c r="A61" s="10"/>
      <c r="B61" s="9" t="s">
        <v>214</v>
      </c>
      <c r="C61" s="9" t="s">
        <v>221</v>
      </c>
      <c r="D61" s="33"/>
      <c r="E61" s="41"/>
      <c r="F61" s="41"/>
      <c r="G61" s="41"/>
      <c r="H61" s="16"/>
      <c r="I61" s="16"/>
    </row>
    <row r="62" spans="1:9" s="4" customFormat="1" ht="51" customHeight="1">
      <c r="A62" s="8">
        <v>200</v>
      </c>
      <c r="B62" s="13" t="s">
        <v>25</v>
      </c>
      <c r="C62" s="13" t="s">
        <v>31</v>
      </c>
      <c r="D62" s="27"/>
      <c r="E62" s="26">
        <f>E64+E74</f>
        <v>1052000</v>
      </c>
      <c r="F62" s="26"/>
      <c r="G62" s="26">
        <f>G64+G74</f>
        <v>229378.12000000005</v>
      </c>
      <c r="H62" s="15"/>
      <c r="I62" s="15"/>
    </row>
    <row r="63" spans="1:9" ht="12.75" hidden="1">
      <c r="A63" s="10">
        <v>200</v>
      </c>
      <c r="B63" s="9" t="s">
        <v>50</v>
      </c>
      <c r="C63" s="9" t="s">
        <v>9</v>
      </c>
      <c r="D63" s="33"/>
      <c r="E63" s="40"/>
      <c r="F63" s="41"/>
      <c r="G63" s="40"/>
      <c r="H63" s="16"/>
      <c r="I63" s="16"/>
    </row>
    <row r="64" spans="1:9" ht="18.75" customHeight="1">
      <c r="A64" s="10">
        <v>200</v>
      </c>
      <c r="B64" s="11" t="s">
        <v>128</v>
      </c>
      <c r="C64" s="11" t="s">
        <v>30</v>
      </c>
      <c r="D64" s="43"/>
      <c r="E64" s="44">
        <f>E65+E66+E67+E68+E69+E70+E71+E72+E73</f>
        <v>807800</v>
      </c>
      <c r="F64" s="45"/>
      <c r="G64" s="46">
        <f>G65+G66+G67+G68+G69+G70+G71+G72+G73</f>
        <v>164944.76000000004</v>
      </c>
      <c r="H64" s="16"/>
      <c r="I64" s="16"/>
    </row>
    <row r="65" spans="1:9" ht="12.75">
      <c r="A65" s="10">
        <v>200</v>
      </c>
      <c r="B65" s="9" t="s">
        <v>42</v>
      </c>
      <c r="C65" s="9" t="s">
        <v>84</v>
      </c>
      <c r="D65" s="33"/>
      <c r="E65" s="40">
        <v>213000</v>
      </c>
      <c r="F65" s="41"/>
      <c r="G65" s="40">
        <v>38721.38</v>
      </c>
      <c r="H65" s="16"/>
      <c r="I65" s="16"/>
    </row>
    <row r="66" spans="1:9" ht="12.75">
      <c r="A66" s="10">
        <v>200</v>
      </c>
      <c r="B66" s="9" t="s">
        <v>145</v>
      </c>
      <c r="C66" s="9" t="s">
        <v>62</v>
      </c>
      <c r="D66" s="33"/>
      <c r="E66" s="40"/>
      <c r="F66" s="41"/>
      <c r="G66" s="40"/>
      <c r="H66" s="16"/>
      <c r="I66" s="16"/>
    </row>
    <row r="67" spans="1:9" ht="12.75">
      <c r="A67" s="10">
        <v>200</v>
      </c>
      <c r="B67" s="9" t="s">
        <v>53</v>
      </c>
      <c r="C67" s="9" t="s">
        <v>126</v>
      </c>
      <c r="D67" s="33"/>
      <c r="E67" s="40"/>
      <c r="F67" s="41"/>
      <c r="G67" s="40"/>
      <c r="H67" s="16"/>
      <c r="I67" s="16"/>
    </row>
    <row r="68" spans="1:9" ht="12.75">
      <c r="A68" s="10">
        <v>200</v>
      </c>
      <c r="B68" s="9" t="s">
        <v>112</v>
      </c>
      <c r="C68" s="9" t="s">
        <v>75</v>
      </c>
      <c r="D68" s="33"/>
      <c r="E68" s="40">
        <v>211000</v>
      </c>
      <c r="F68" s="41"/>
      <c r="G68" s="40">
        <v>62551</v>
      </c>
      <c r="H68" s="16"/>
      <c r="I68" s="16"/>
    </row>
    <row r="69" spans="1:9" ht="12.75">
      <c r="A69" s="10">
        <v>200</v>
      </c>
      <c r="B69" s="9" t="s">
        <v>47</v>
      </c>
      <c r="C69" s="9" t="s">
        <v>91</v>
      </c>
      <c r="D69" s="33"/>
      <c r="E69" s="40">
        <v>144000</v>
      </c>
      <c r="F69" s="41"/>
      <c r="G69" s="40">
        <v>15509.32</v>
      </c>
      <c r="H69" s="16"/>
      <c r="I69" s="16"/>
    </row>
    <row r="70" spans="1:9" ht="12.75">
      <c r="A70" s="10">
        <v>200</v>
      </c>
      <c r="B70" s="9" t="s">
        <v>140</v>
      </c>
      <c r="C70" s="9" t="s">
        <v>97</v>
      </c>
      <c r="D70" s="33"/>
      <c r="E70" s="40">
        <v>230800</v>
      </c>
      <c r="F70" s="41"/>
      <c r="G70" s="40">
        <v>46044.14</v>
      </c>
      <c r="H70" s="16"/>
      <c r="I70" s="16"/>
    </row>
    <row r="71" spans="1:9" ht="12.75">
      <c r="A71" s="10">
        <v>200</v>
      </c>
      <c r="B71" s="9" t="s">
        <v>204</v>
      </c>
      <c r="C71" s="9" t="s">
        <v>199</v>
      </c>
      <c r="D71" s="33"/>
      <c r="E71" s="40">
        <v>9000</v>
      </c>
      <c r="F71" s="41"/>
      <c r="G71" s="40">
        <v>2118.92</v>
      </c>
      <c r="H71" s="16"/>
      <c r="I71" s="16"/>
    </row>
    <row r="72" spans="1:9" ht="12.75">
      <c r="A72" s="10">
        <v>200</v>
      </c>
      <c r="B72" s="9" t="s">
        <v>205</v>
      </c>
      <c r="C72" s="9" t="s">
        <v>201</v>
      </c>
      <c r="D72" s="33"/>
      <c r="E72" s="40"/>
      <c r="F72" s="41"/>
      <c r="G72" s="40"/>
      <c r="H72" s="16"/>
      <c r="I72" s="16"/>
    </row>
    <row r="73" spans="1:9" ht="34.5">
      <c r="A73" s="10">
        <v>200</v>
      </c>
      <c r="B73" s="9" t="s">
        <v>206</v>
      </c>
      <c r="C73" s="9" t="s">
        <v>203</v>
      </c>
      <c r="D73" s="33"/>
      <c r="E73" s="34"/>
      <c r="F73" s="35"/>
      <c r="G73" s="34"/>
      <c r="H73" s="16"/>
      <c r="I73" s="16"/>
    </row>
    <row r="74" spans="1:9" ht="16.5" customHeight="1">
      <c r="A74" s="10">
        <v>200</v>
      </c>
      <c r="B74" s="11" t="s">
        <v>61</v>
      </c>
      <c r="C74" s="11" t="s">
        <v>115</v>
      </c>
      <c r="D74" s="43"/>
      <c r="E74" s="23">
        <f>E75+E76</f>
        <v>244200</v>
      </c>
      <c r="F74" s="47"/>
      <c r="G74" s="23">
        <f>G75+G76</f>
        <v>64433.36</v>
      </c>
      <c r="H74" s="16"/>
      <c r="I74" s="16"/>
    </row>
    <row r="75" spans="1:9" ht="18.75" customHeight="1">
      <c r="A75" s="10">
        <v>200</v>
      </c>
      <c r="B75" s="11" t="s">
        <v>19</v>
      </c>
      <c r="C75" s="11" t="s">
        <v>137</v>
      </c>
      <c r="D75" s="43"/>
      <c r="E75" s="46">
        <v>23100</v>
      </c>
      <c r="F75" s="48"/>
      <c r="G75" s="46">
        <v>23100</v>
      </c>
      <c r="H75" s="16"/>
      <c r="I75" s="16"/>
    </row>
    <row r="76" spans="1:9" ht="12.75">
      <c r="A76" s="10">
        <v>200</v>
      </c>
      <c r="B76" s="11" t="s">
        <v>57</v>
      </c>
      <c r="C76" s="11" t="s">
        <v>99</v>
      </c>
      <c r="D76" s="43"/>
      <c r="E76" s="44">
        <f>E78+E79+E80+E81+E82+E83</f>
        <v>221100</v>
      </c>
      <c r="F76" s="43"/>
      <c r="G76" s="44">
        <f>G78+G79+G80+G81+G82+G83</f>
        <v>41333.36</v>
      </c>
      <c r="H76" s="16"/>
      <c r="I76" s="16"/>
    </row>
    <row r="77" spans="1:9" ht="12.75" hidden="1">
      <c r="A77" s="10">
        <v>200</v>
      </c>
      <c r="B77" s="9" t="s">
        <v>222</v>
      </c>
      <c r="C77" s="9" t="s">
        <v>216</v>
      </c>
      <c r="D77" s="33"/>
      <c r="E77" s="40"/>
      <c r="F77" s="41"/>
      <c r="G77" s="40"/>
      <c r="H77" s="16"/>
      <c r="I77" s="16"/>
    </row>
    <row r="78" spans="1:9" ht="23.25">
      <c r="A78" s="10">
        <v>200</v>
      </c>
      <c r="B78" s="9" t="s">
        <v>223</v>
      </c>
      <c r="C78" s="9" t="s">
        <v>217</v>
      </c>
      <c r="D78" s="33"/>
      <c r="E78" s="40">
        <v>178700</v>
      </c>
      <c r="F78" s="41"/>
      <c r="G78" s="40">
        <v>19333.98</v>
      </c>
      <c r="H78" s="16"/>
      <c r="I78" s="16"/>
    </row>
    <row r="79" spans="1:9" ht="12.75">
      <c r="A79" s="10">
        <v>200</v>
      </c>
      <c r="B79" s="9" t="s">
        <v>224</v>
      </c>
      <c r="C79" s="9" t="s">
        <v>218</v>
      </c>
      <c r="D79" s="33"/>
      <c r="E79" s="40"/>
      <c r="F79" s="41"/>
      <c r="G79" s="40"/>
      <c r="H79" s="16"/>
      <c r="I79" s="16"/>
    </row>
    <row r="80" spans="1:9" ht="15.75" customHeight="1">
      <c r="A80" s="10">
        <v>200</v>
      </c>
      <c r="B80" s="9" t="s">
        <v>225</v>
      </c>
      <c r="C80" s="9" t="s">
        <v>219</v>
      </c>
      <c r="D80" s="33"/>
      <c r="E80" s="40"/>
      <c r="F80" s="41"/>
      <c r="G80" s="40"/>
      <c r="H80" s="16"/>
      <c r="I80" s="16"/>
    </row>
    <row r="81" spans="1:9" ht="22.5" customHeight="1">
      <c r="A81" s="10">
        <v>200</v>
      </c>
      <c r="B81" s="9" t="s">
        <v>226</v>
      </c>
      <c r="C81" s="9" t="s">
        <v>220</v>
      </c>
      <c r="D81" s="33"/>
      <c r="E81" s="40">
        <v>42400</v>
      </c>
      <c r="F81" s="41"/>
      <c r="G81" s="40">
        <v>21999.38</v>
      </c>
      <c r="H81" s="16"/>
      <c r="I81" s="16"/>
    </row>
    <row r="82" spans="1:9" ht="26.25" customHeight="1">
      <c r="A82" s="10">
        <v>200</v>
      </c>
      <c r="B82" s="9" t="s">
        <v>227</v>
      </c>
      <c r="C82" s="9" t="s">
        <v>221</v>
      </c>
      <c r="D82" s="33"/>
      <c r="E82" s="40"/>
      <c r="F82" s="41"/>
      <c r="G82" s="41"/>
      <c r="H82" s="16"/>
      <c r="I82" s="16"/>
    </row>
    <row r="83" spans="1:9" ht="1.5" customHeight="1">
      <c r="A83" s="10"/>
      <c r="B83" s="9"/>
      <c r="C83" s="9"/>
      <c r="D83" s="33"/>
      <c r="E83" s="40"/>
      <c r="F83" s="41"/>
      <c r="G83" s="41"/>
      <c r="H83" s="19"/>
      <c r="I83" s="19"/>
    </row>
    <row r="84" spans="1:9" ht="18.75" customHeight="1">
      <c r="A84" s="12">
        <v>200</v>
      </c>
      <c r="B84" s="14" t="s">
        <v>267</v>
      </c>
      <c r="C84" s="14" t="s">
        <v>113</v>
      </c>
      <c r="D84" s="33"/>
      <c r="E84" s="49">
        <f>E85</f>
        <v>0</v>
      </c>
      <c r="F84" s="41"/>
      <c r="G84" s="49">
        <f>G85</f>
        <v>0</v>
      </c>
      <c r="H84" s="17"/>
      <c r="I84" s="17"/>
    </row>
    <row r="85" spans="1:9" ht="18.75" customHeight="1">
      <c r="A85" s="10">
        <v>200</v>
      </c>
      <c r="B85" s="9" t="s">
        <v>269</v>
      </c>
      <c r="C85" s="11" t="s">
        <v>30</v>
      </c>
      <c r="D85" s="33"/>
      <c r="E85" s="46">
        <f>E86</f>
        <v>0</v>
      </c>
      <c r="F85" s="48"/>
      <c r="G85" s="46">
        <f>G86</f>
        <v>0</v>
      </c>
      <c r="H85" s="19"/>
      <c r="I85" s="19"/>
    </row>
    <row r="86" spans="1:9" ht="19.5" customHeight="1">
      <c r="A86" s="10">
        <v>200</v>
      </c>
      <c r="B86" s="9" t="s">
        <v>266</v>
      </c>
      <c r="C86" s="9" t="s">
        <v>97</v>
      </c>
      <c r="D86" s="33"/>
      <c r="E86" s="40"/>
      <c r="F86" s="41"/>
      <c r="G86" s="40"/>
      <c r="H86" s="17"/>
      <c r="I86" s="17"/>
    </row>
    <row r="87" spans="1:9" s="4" customFormat="1" ht="19.5" customHeight="1">
      <c r="A87" s="8">
        <v>200</v>
      </c>
      <c r="B87" s="13" t="s">
        <v>135</v>
      </c>
      <c r="C87" s="13" t="s">
        <v>58</v>
      </c>
      <c r="D87" s="27"/>
      <c r="E87" s="25">
        <f>E89+E96</f>
        <v>26100</v>
      </c>
      <c r="F87" s="27"/>
      <c r="G87" s="25">
        <f>G89+G96</f>
        <v>0</v>
      </c>
      <c r="H87" s="15"/>
      <c r="I87" s="15"/>
    </row>
    <row r="88" spans="1:9" ht="16.5" customHeight="1" hidden="1">
      <c r="A88" s="10">
        <v>200</v>
      </c>
      <c r="B88" s="9" t="s">
        <v>76</v>
      </c>
      <c r="C88" s="9" t="s">
        <v>9</v>
      </c>
      <c r="D88" s="33"/>
      <c r="E88" s="40"/>
      <c r="F88" s="41"/>
      <c r="G88" s="40"/>
      <c r="H88" s="16"/>
      <c r="I88" s="16"/>
    </row>
    <row r="89" spans="1:9" ht="16.5" customHeight="1">
      <c r="A89" s="10">
        <v>200</v>
      </c>
      <c r="B89" s="9" t="s">
        <v>3</v>
      </c>
      <c r="C89" s="9" t="s">
        <v>30</v>
      </c>
      <c r="D89" s="33"/>
      <c r="E89" s="50">
        <f>E90+E91+E92+E93+E94+E95</f>
        <v>7000</v>
      </c>
      <c r="F89" s="33"/>
      <c r="G89" s="50">
        <f>G90+G91+G92+G93+G94+G95</f>
        <v>0</v>
      </c>
      <c r="H89" s="16"/>
      <c r="I89" s="16"/>
    </row>
    <row r="90" spans="1:9" ht="12.75">
      <c r="A90" s="10">
        <v>200</v>
      </c>
      <c r="B90" s="9" t="s">
        <v>85</v>
      </c>
      <c r="C90" s="9" t="s">
        <v>84</v>
      </c>
      <c r="D90" s="33"/>
      <c r="E90" s="40"/>
      <c r="F90" s="41"/>
      <c r="G90" s="40"/>
      <c r="H90" s="16"/>
      <c r="I90" s="16"/>
    </row>
    <row r="91" spans="1:9" ht="14.25" customHeight="1">
      <c r="A91" s="10">
        <v>200</v>
      </c>
      <c r="B91" s="9" t="s">
        <v>15</v>
      </c>
      <c r="C91" s="9" t="s">
        <v>62</v>
      </c>
      <c r="D91" s="33"/>
      <c r="E91" s="41"/>
      <c r="F91" s="41"/>
      <c r="G91" s="40"/>
      <c r="H91" s="16"/>
      <c r="I91" s="16"/>
    </row>
    <row r="92" spans="1:9" ht="13.5" customHeight="1">
      <c r="A92" s="10">
        <v>200</v>
      </c>
      <c r="B92" s="9" t="s">
        <v>93</v>
      </c>
      <c r="C92" s="9" t="s">
        <v>126</v>
      </c>
      <c r="D92" s="33"/>
      <c r="E92" s="41"/>
      <c r="F92" s="41"/>
      <c r="G92" s="40"/>
      <c r="H92" s="16"/>
      <c r="I92" s="16"/>
    </row>
    <row r="93" spans="1:9" ht="13.5" customHeight="1">
      <c r="A93" s="10">
        <v>200</v>
      </c>
      <c r="B93" s="9" t="s">
        <v>8</v>
      </c>
      <c r="C93" s="9" t="s">
        <v>75</v>
      </c>
      <c r="D93" s="33"/>
      <c r="E93" s="41">
        <v>7000</v>
      </c>
      <c r="F93" s="41"/>
      <c r="G93" s="40"/>
      <c r="H93" s="16"/>
      <c r="I93" s="16"/>
    </row>
    <row r="94" spans="1:9" ht="15.75" customHeight="1">
      <c r="A94" s="10">
        <v>200</v>
      </c>
      <c r="B94" s="9" t="s">
        <v>74</v>
      </c>
      <c r="C94" s="9" t="s">
        <v>91</v>
      </c>
      <c r="D94" s="33"/>
      <c r="E94" s="40"/>
      <c r="F94" s="41"/>
      <c r="G94" s="40"/>
      <c r="H94" s="16"/>
      <c r="I94" s="16"/>
    </row>
    <row r="95" spans="1:9" ht="14.25" customHeight="1">
      <c r="A95" s="10">
        <v>200</v>
      </c>
      <c r="B95" s="9" t="s">
        <v>33</v>
      </c>
      <c r="C95" s="9" t="s">
        <v>97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111</v>
      </c>
      <c r="C96" s="9" t="s">
        <v>115</v>
      </c>
      <c r="D96" s="33"/>
      <c r="E96" s="50">
        <f>E97+E98</f>
        <v>19100</v>
      </c>
      <c r="F96" s="33"/>
      <c r="G96" s="50">
        <f>G97+G98</f>
        <v>0</v>
      </c>
      <c r="H96" s="16"/>
      <c r="I96" s="16"/>
    </row>
    <row r="97" spans="1:9" ht="16.5" customHeight="1">
      <c r="A97" s="10">
        <v>200</v>
      </c>
      <c r="B97" s="9" t="s">
        <v>149</v>
      </c>
      <c r="C97" s="9" t="s">
        <v>137</v>
      </c>
      <c r="D97" s="33"/>
      <c r="E97" s="40"/>
      <c r="F97" s="41"/>
      <c r="G97" s="40"/>
      <c r="H97" s="16"/>
      <c r="I97" s="16"/>
    </row>
    <row r="98" spans="1:9" ht="19.5" customHeight="1">
      <c r="A98" s="10">
        <v>200</v>
      </c>
      <c r="B98" s="9" t="s">
        <v>105</v>
      </c>
      <c r="C98" s="9" t="s">
        <v>99</v>
      </c>
      <c r="D98" s="33"/>
      <c r="E98" s="50">
        <f>E99+E100+E101+E102+E103+E104</f>
        <v>19100</v>
      </c>
      <c r="F98" s="33"/>
      <c r="G98" s="50">
        <f>G99+G100+G101+G102+G103+G104</f>
        <v>0</v>
      </c>
      <c r="H98" s="16"/>
      <c r="I98" s="16"/>
    </row>
    <row r="99" spans="1:9" ht="12.75" hidden="1">
      <c r="A99" s="10">
        <v>200</v>
      </c>
      <c r="B99" s="9" t="s">
        <v>228</v>
      </c>
      <c r="C99" s="9" t="s">
        <v>216</v>
      </c>
      <c r="D99" s="33"/>
      <c r="E99" s="40"/>
      <c r="F99" s="41"/>
      <c r="G99" s="40"/>
      <c r="H99" s="16"/>
      <c r="I99" s="16"/>
    </row>
    <row r="100" spans="1:9" ht="26.25" customHeight="1">
      <c r="A100" s="10">
        <v>200</v>
      </c>
      <c r="B100" s="9" t="s">
        <v>229</v>
      </c>
      <c r="C100" s="9" t="s">
        <v>217</v>
      </c>
      <c r="D100" s="33"/>
      <c r="E100" s="41"/>
      <c r="F100" s="41"/>
      <c r="G100" s="41"/>
      <c r="H100" s="16"/>
      <c r="I100" s="16"/>
    </row>
    <row r="101" spans="1:9" ht="15" customHeight="1">
      <c r="A101" s="10">
        <v>200</v>
      </c>
      <c r="B101" s="9" t="s">
        <v>230</v>
      </c>
      <c r="C101" s="9" t="s">
        <v>218</v>
      </c>
      <c r="D101" s="33"/>
      <c r="E101" s="41"/>
      <c r="F101" s="41"/>
      <c r="G101" s="41"/>
      <c r="H101" s="16"/>
      <c r="I101" s="16"/>
    </row>
    <row r="102" spans="1:9" ht="15.75" customHeight="1">
      <c r="A102" s="10">
        <v>200</v>
      </c>
      <c r="B102" s="9" t="s">
        <v>231</v>
      </c>
      <c r="C102" s="9" t="s">
        <v>219</v>
      </c>
      <c r="D102" s="33"/>
      <c r="E102" s="41"/>
      <c r="F102" s="41"/>
      <c r="G102" s="41"/>
      <c r="H102" s="16"/>
      <c r="I102" s="16"/>
    </row>
    <row r="103" spans="1:9" ht="19.5" customHeight="1">
      <c r="A103" s="10">
        <v>200</v>
      </c>
      <c r="B103" s="9" t="s">
        <v>232</v>
      </c>
      <c r="C103" s="9" t="s">
        <v>220</v>
      </c>
      <c r="D103" s="33"/>
      <c r="E103" s="40">
        <v>19100</v>
      </c>
      <c r="F103" s="41"/>
      <c r="G103" s="40"/>
      <c r="H103" s="16"/>
      <c r="I103" s="16"/>
    </row>
    <row r="104" spans="1:9" ht="26.25" customHeight="1">
      <c r="A104" s="10">
        <v>200</v>
      </c>
      <c r="B104" s="9" t="s">
        <v>233</v>
      </c>
      <c r="C104" s="9" t="s">
        <v>221</v>
      </c>
      <c r="D104" s="33"/>
      <c r="E104" s="41"/>
      <c r="F104" s="41"/>
      <c r="G104" s="41"/>
      <c r="H104" s="16"/>
      <c r="I104" s="16"/>
    </row>
    <row r="105" spans="1:9" s="4" customFormat="1" ht="53.25" customHeight="1">
      <c r="A105" s="8">
        <v>200</v>
      </c>
      <c r="B105" s="13" t="s">
        <v>286</v>
      </c>
      <c r="C105" s="22" t="s">
        <v>294</v>
      </c>
      <c r="D105" s="27"/>
      <c r="E105" s="25">
        <f>E107+E110</f>
        <v>0</v>
      </c>
      <c r="F105" s="27"/>
      <c r="G105" s="25">
        <f>G107+G110</f>
        <v>0</v>
      </c>
      <c r="H105" s="15"/>
      <c r="I105" s="15"/>
    </row>
    <row r="106" spans="1:9" ht="12.75" hidden="1">
      <c r="A106" s="10">
        <v>200</v>
      </c>
      <c r="B106" s="9" t="s">
        <v>66</v>
      </c>
      <c r="C106" s="9" t="s">
        <v>9</v>
      </c>
      <c r="D106" s="33"/>
      <c r="E106" s="40"/>
      <c r="F106" s="41"/>
      <c r="G106" s="40"/>
      <c r="H106" s="16"/>
      <c r="I106" s="16"/>
    </row>
    <row r="107" spans="1:9" ht="14.25" customHeight="1">
      <c r="A107" s="10">
        <v>200</v>
      </c>
      <c r="B107" s="9" t="s">
        <v>287</v>
      </c>
      <c r="C107" s="9" t="s">
        <v>30</v>
      </c>
      <c r="D107" s="33"/>
      <c r="E107" s="50">
        <f>E108+E109</f>
        <v>0</v>
      </c>
      <c r="F107" s="33"/>
      <c r="G107" s="50">
        <f>G108+G109</f>
        <v>0</v>
      </c>
      <c r="H107" s="16"/>
      <c r="I107" s="16"/>
    </row>
    <row r="108" spans="1:9" ht="12.75">
      <c r="A108" s="10">
        <v>200</v>
      </c>
      <c r="B108" s="9" t="s">
        <v>288</v>
      </c>
      <c r="C108" s="9" t="s">
        <v>91</v>
      </c>
      <c r="D108" s="33"/>
      <c r="E108" s="40">
        <v>0</v>
      </c>
      <c r="F108" s="41"/>
      <c r="G108" s="40"/>
      <c r="H108" s="16"/>
      <c r="I108" s="16"/>
    </row>
    <row r="109" spans="1:9" ht="12.75">
      <c r="A109" s="10">
        <v>200</v>
      </c>
      <c r="B109" s="9" t="s">
        <v>289</v>
      </c>
      <c r="C109" s="9" t="s">
        <v>97</v>
      </c>
      <c r="D109" s="33"/>
      <c r="E109" s="40"/>
      <c r="F109" s="41"/>
      <c r="G109" s="40"/>
      <c r="H109" s="16"/>
      <c r="I109" s="16"/>
    </row>
    <row r="110" spans="1:9" ht="13.5" customHeight="1">
      <c r="A110" s="10">
        <v>200</v>
      </c>
      <c r="B110" s="9" t="s">
        <v>290</v>
      </c>
      <c r="C110" s="9" t="s">
        <v>115</v>
      </c>
      <c r="D110" s="33"/>
      <c r="E110" s="40">
        <f>E111</f>
        <v>0</v>
      </c>
      <c r="F110" s="33"/>
      <c r="G110" s="40">
        <f>G111</f>
        <v>0</v>
      </c>
      <c r="H110" s="16"/>
      <c r="I110" s="16"/>
    </row>
    <row r="111" spans="1:9" ht="14.25" customHeight="1">
      <c r="A111" s="10">
        <v>200</v>
      </c>
      <c r="B111" s="9" t="s">
        <v>291</v>
      </c>
      <c r="C111" s="9" t="s">
        <v>99</v>
      </c>
      <c r="D111" s="33"/>
      <c r="E111" s="40">
        <f>E112+E113</f>
        <v>0</v>
      </c>
      <c r="F111" s="41"/>
      <c r="G111" s="40">
        <f>G112+G113</f>
        <v>0</v>
      </c>
      <c r="H111" s="16"/>
      <c r="I111" s="16"/>
    </row>
    <row r="112" spans="1:9" ht="23.25">
      <c r="A112" s="10">
        <v>200</v>
      </c>
      <c r="B112" s="9" t="s">
        <v>292</v>
      </c>
      <c r="C112" s="9" t="s">
        <v>217</v>
      </c>
      <c r="D112" s="33"/>
      <c r="E112" s="40"/>
      <c r="F112" s="41"/>
      <c r="G112" s="41"/>
      <c r="H112" s="19"/>
      <c r="I112" s="19"/>
    </row>
    <row r="113" spans="1:9" ht="23.25">
      <c r="A113" s="10">
        <v>200</v>
      </c>
      <c r="B113" s="9" t="s">
        <v>293</v>
      </c>
      <c r="C113" s="9" t="s">
        <v>220</v>
      </c>
      <c r="D113" s="33"/>
      <c r="E113" s="40"/>
      <c r="F113" s="41"/>
      <c r="G113" s="41"/>
      <c r="H113" s="19"/>
      <c r="I113" s="19"/>
    </row>
    <row r="114" spans="1:9" ht="12.75">
      <c r="A114" s="10">
        <v>200</v>
      </c>
      <c r="B114" s="13" t="s">
        <v>245</v>
      </c>
      <c r="C114" s="14" t="s">
        <v>249</v>
      </c>
      <c r="D114" s="33"/>
      <c r="E114" s="49">
        <f>E115</f>
        <v>24260</v>
      </c>
      <c r="F114" s="40"/>
      <c r="G114" s="49">
        <f>G115</f>
        <v>0</v>
      </c>
      <c r="H114" s="16"/>
      <c r="I114" s="16"/>
    </row>
    <row r="115" spans="1:9" ht="12.75">
      <c r="A115" s="10">
        <v>200</v>
      </c>
      <c r="B115" s="9" t="s">
        <v>246</v>
      </c>
      <c r="C115" s="9" t="s">
        <v>30</v>
      </c>
      <c r="D115" s="33"/>
      <c r="E115" s="40">
        <f>E116+E117</f>
        <v>24260</v>
      </c>
      <c r="F115" s="40"/>
      <c r="G115" s="40">
        <f>G116+G117</f>
        <v>0</v>
      </c>
      <c r="H115" s="16"/>
      <c r="I115" s="16"/>
    </row>
    <row r="116" spans="1:9" ht="12.75">
      <c r="A116" s="10">
        <v>200</v>
      </c>
      <c r="B116" s="9" t="s">
        <v>247</v>
      </c>
      <c r="C116" s="9" t="s">
        <v>91</v>
      </c>
      <c r="D116" s="33"/>
      <c r="E116" s="40"/>
      <c r="F116" s="41"/>
      <c r="G116" s="41"/>
      <c r="H116" s="16"/>
      <c r="I116" s="16"/>
    </row>
    <row r="117" spans="1:9" ht="12.75">
      <c r="A117" s="10">
        <v>200</v>
      </c>
      <c r="B117" s="9" t="s">
        <v>248</v>
      </c>
      <c r="C117" s="9" t="s">
        <v>97</v>
      </c>
      <c r="D117" s="33"/>
      <c r="E117" s="40">
        <v>24260</v>
      </c>
      <c r="F117" s="41"/>
      <c r="G117" s="40"/>
      <c r="H117" s="16"/>
      <c r="I117" s="16"/>
    </row>
    <row r="118" spans="1:9" s="4" customFormat="1" ht="21" customHeight="1">
      <c r="A118" s="8">
        <v>200</v>
      </c>
      <c r="B118" s="14" t="s">
        <v>270</v>
      </c>
      <c r="C118" s="13" t="s">
        <v>89</v>
      </c>
      <c r="D118" s="27"/>
      <c r="E118" s="25">
        <f>E120+E124</f>
        <v>10072000</v>
      </c>
      <c r="F118" s="27"/>
      <c r="G118" s="25">
        <f>G120+G124</f>
        <v>318197.97</v>
      </c>
      <c r="H118" s="15"/>
      <c r="I118" s="15"/>
    </row>
    <row r="119" spans="1:9" ht="12.75" hidden="1">
      <c r="A119" s="10">
        <v>200</v>
      </c>
      <c r="B119" s="9" t="s">
        <v>26</v>
      </c>
      <c r="C119" s="9" t="s">
        <v>9</v>
      </c>
      <c r="D119" s="33"/>
      <c r="E119" s="40"/>
      <c r="F119" s="41"/>
      <c r="G119" s="40"/>
      <c r="H119" s="16"/>
      <c r="I119" s="16"/>
    </row>
    <row r="120" spans="1:9" ht="12.75">
      <c r="A120" s="10">
        <v>200</v>
      </c>
      <c r="B120" s="9" t="s">
        <v>96</v>
      </c>
      <c r="C120" s="9" t="s">
        <v>30</v>
      </c>
      <c r="D120" s="33"/>
      <c r="E120" s="50">
        <f>E121+E122+E123</f>
        <v>10072000</v>
      </c>
      <c r="F120" s="33"/>
      <c r="G120" s="50">
        <f>G121+G122+G123</f>
        <v>318197.97</v>
      </c>
      <c r="H120" s="16"/>
      <c r="I120" s="16"/>
    </row>
    <row r="121" spans="1:9" ht="12.75">
      <c r="A121" s="10">
        <v>200</v>
      </c>
      <c r="B121" s="9" t="s">
        <v>82</v>
      </c>
      <c r="C121" s="9" t="s">
        <v>62</v>
      </c>
      <c r="D121" s="33"/>
      <c r="E121" s="40"/>
      <c r="F121" s="41"/>
      <c r="G121" s="40"/>
      <c r="H121" s="16"/>
      <c r="I121" s="16"/>
    </row>
    <row r="122" spans="1:9" ht="12.75">
      <c r="A122" s="10">
        <v>200</v>
      </c>
      <c r="B122" s="9" t="s">
        <v>29</v>
      </c>
      <c r="C122" s="9" t="s">
        <v>91</v>
      </c>
      <c r="D122" s="33"/>
      <c r="E122" s="40">
        <v>10072000</v>
      </c>
      <c r="F122" s="41"/>
      <c r="G122" s="40">
        <v>318197.97</v>
      </c>
      <c r="H122" s="16"/>
      <c r="I122" s="16"/>
    </row>
    <row r="123" spans="1:9" ht="12.75">
      <c r="A123" s="10">
        <v>200</v>
      </c>
      <c r="B123" s="9" t="s">
        <v>71</v>
      </c>
      <c r="C123" s="9" t="s">
        <v>97</v>
      </c>
      <c r="D123" s="33"/>
      <c r="E123" s="40"/>
      <c r="F123" s="41"/>
      <c r="G123" s="40"/>
      <c r="H123" s="16"/>
      <c r="I123" s="16"/>
    </row>
    <row r="124" spans="1:9" ht="12.75">
      <c r="A124" s="10">
        <v>200</v>
      </c>
      <c r="B124" s="9" t="s">
        <v>0</v>
      </c>
      <c r="C124" s="9" t="s">
        <v>115</v>
      </c>
      <c r="D124" s="33"/>
      <c r="E124" s="40">
        <f>E125</f>
        <v>0</v>
      </c>
      <c r="F124" s="33"/>
      <c r="G124" s="40">
        <f>G125</f>
        <v>0</v>
      </c>
      <c r="H124" s="16"/>
      <c r="I124" s="16"/>
    </row>
    <row r="125" spans="1:9" ht="15.75" customHeight="1">
      <c r="A125" s="10">
        <v>200</v>
      </c>
      <c r="B125" s="9" t="s">
        <v>1</v>
      </c>
      <c r="C125" s="9" t="s">
        <v>99</v>
      </c>
      <c r="D125" s="33"/>
      <c r="E125" s="40">
        <f>E126</f>
        <v>0</v>
      </c>
      <c r="F125" s="41"/>
      <c r="G125" s="40">
        <f>G126</f>
        <v>0</v>
      </c>
      <c r="H125" s="16"/>
      <c r="I125" s="16"/>
    </row>
    <row r="126" spans="1:9" ht="15" customHeight="1">
      <c r="A126" s="10">
        <v>200</v>
      </c>
      <c r="B126" s="9" t="s">
        <v>271</v>
      </c>
      <c r="C126" s="9" t="s">
        <v>218</v>
      </c>
      <c r="D126" s="33"/>
      <c r="E126" s="40"/>
      <c r="F126" s="41"/>
      <c r="G126" s="40"/>
      <c r="H126" s="19"/>
      <c r="I126" s="19"/>
    </row>
    <row r="127" spans="1:9" s="4" customFormat="1" ht="26.25" customHeight="1">
      <c r="A127" s="8">
        <v>200</v>
      </c>
      <c r="B127" s="13" t="s">
        <v>109</v>
      </c>
      <c r="C127" s="13" t="s">
        <v>104</v>
      </c>
      <c r="D127" s="27"/>
      <c r="E127" s="25">
        <f>E129</f>
        <v>0</v>
      </c>
      <c r="F127" s="31"/>
      <c r="G127" s="25">
        <f>G129</f>
        <v>0</v>
      </c>
      <c r="H127" s="15"/>
      <c r="I127" s="15"/>
    </row>
    <row r="128" spans="1:9" ht="0.75" customHeight="1" hidden="1">
      <c r="A128" s="10">
        <v>200</v>
      </c>
      <c r="B128" s="9" t="s">
        <v>124</v>
      </c>
      <c r="C128" s="9" t="s">
        <v>9</v>
      </c>
      <c r="D128" s="33"/>
      <c r="E128" s="40"/>
      <c r="F128" s="41"/>
      <c r="G128" s="41"/>
      <c r="H128" s="16"/>
      <c r="I128" s="16"/>
    </row>
    <row r="129" spans="1:9" ht="14.25" customHeight="1">
      <c r="A129" s="10">
        <v>200</v>
      </c>
      <c r="B129" s="9" t="s">
        <v>44</v>
      </c>
      <c r="C129" s="9" t="s">
        <v>30</v>
      </c>
      <c r="D129" s="33"/>
      <c r="E129" s="50">
        <f>E130+E131</f>
        <v>0</v>
      </c>
      <c r="F129" s="51"/>
      <c r="G129" s="50">
        <f>G130+G131</f>
        <v>0</v>
      </c>
      <c r="H129" s="16"/>
      <c r="I129" s="16"/>
    </row>
    <row r="130" spans="1:9" ht="15" customHeight="1">
      <c r="A130" s="10">
        <v>200</v>
      </c>
      <c r="B130" s="9" t="s">
        <v>131</v>
      </c>
      <c r="C130" s="9" t="s">
        <v>91</v>
      </c>
      <c r="D130" s="33"/>
      <c r="E130" s="40"/>
      <c r="F130" s="40"/>
      <c r="G130" s="40"/>
      <c r="H130" s="16"/>
      <c r="I130" s="16"/>
    </row>
    <row r="131" spans="1:9" ht="14.25" customHeight="1">
      <c r="A131" s="10">
        <v>200</v>
      </c>
      <c r="B131" s="9" t="s">
        <v>56</v>
      </c>
      <c r="C131" s="9" t="s">
        <v>97</v>
      </c>
      <c r="D131" s="33"/>
      <c r="E131" s="40"/>
      <c r="F131" s="40"/>
      <c r="G131" s="40"/>
      <c r="H131" s="16"/>
      <c r="I131" s="16"/>
    </row>
    <row r="132" spans="1:9" s="4" customFormat="1" ht="16.5" customHeight="1" hidden="1">
      <c r="A132" s="8">
        <v>200</v>
      </c>
      <c r="B132" s="13" t="s">
        <v>18</v>
      </c>
      <c r="C132" s="13" t="s">
        <v>54</v>
      </c>
      <c r="D132" s="27"/>
      <c r="E132" s="25">
        <f>E134+E140</f>
        <v>0</v>
      </c>
      <c r="F132" s="31"/>
      <c r="G132" s="25">
        <f>G134+G140</f>
        <v>0</v>
      </c>
      <c r="H132" s="15"/>
      <c r="I132" s="15"/>
    </row>
    <row r="133" spans="1:9" ht="12.75" hidden="1">
      <c r="A133" s="10">
        <v>200</v>
      </c>
      <c r="B133" s="9" t="s">
        <v>36</v>
      </c>
      <c r="C133" s="9" t="s">
        <v>9</v>
      </c>
      <c r="D133" s="33"/>
      <c r="E133" s="40"/>
      <c r="F133" s="40"/>
      <c r="G133" s="40"/>
      <c r="H133" s="16"/>
      <c r="I133" s="16"/>
    </row>
    <row r="134" spans="1:9" ht="15.75" customHeight="1" hidden="1">
      <c r="A134" s="10">
        <v>200</v>
      </c>
      <c r="B134" s="9" t="s">
        <v>119</v>
      </c>
      <c r="C134" s="9" t="s">
        <v>30</v>
      </c>
      <c r="D134" s="33"/>
      <c r="E134" s="50">
        <f>E135+E136</f>
        <v>0</v>
      </c>
      <c r="F134" s="51"/>
      <c r="G134" s="50">
        <f>G135+G136</f>
        <v>0</v>
      </c>
      <c r="H134" s="16"/>
      <c r="I134" s="16"/>
    </row>
    <row r="135" spans="1:9" ht="15" customHeight="1" hidden="1">
      <c r="A135" s="10">
        <v>200</v>
      </c>
      <c r="B135" s="9" t="s">
        <v>38</v>
      </c>
      <c r="C135" s="9" t="s">
        <v>91</v>
      </c>
      <c r="D135" s="33"/>
      <c r="E135" s="40"/>
      <c r="F135" s="40"/>
      <c r="G135" s="40"/>
      <c r="H135" s="16"/>
      <c r="I135" s="16"/>
    </row>
    <row r="136" spans="1:9" ht="16.5" customHeight="1" hidden="1">
      <c r="A136" s="10">
        <v>200</v>
      </c>
      <c r="B136" s="9" t="s">
        <v>143</v>
      </c>
      <c r="C136" s="9" t="s">
        <v>97</v>
      </c>
      <c r="D136" s="33"/>
      <c r="E136" s="40"/>
      <c r="F136" s="40"/>
      <c r="G136" s="40"/>
      <c r="H136" s="16"/>
      <c r="I136" s="16"/>
    </row>
    <row r="137" spans="1:9" ht="12.75" hidden="1">
      <c r="A137" s="10">
        <v>200</v>
      </c>
      <c r="B137" s="9" t="s">
        <v>34</v>
      </c>
      <c r="C137" s="9" t="s">
        <v>14</v>
      </c>
      <c r="D137" s="33"/>
      <c r="E137" s="51">
        <f>E138</f>
        <v>0</v>
      </c>
      <c r="F137" s="51"/>
      <c r="G137" s="51">
        <f>G138</f>
        <v>0</v>
      </c>
      <c r="H137" s="16"/>
      <c r="I137" s="16"/>
    </row>
    <row r="138" spans="1:9" ht="34.5" hidden="1">
      <c r="A138" s="10">
        <v>200</v>
      </c>
      <c r="B138" s="9" t="s">
        <v>60</v>
      </c>
      <c r="C138" s="9" t="s">
        <v>41</v>
      </c>
      <c r="D138" s="33"/>
      <c r="E138" s="40"/>
      <c r="F138" s="40"/>
      <c r="G138" s="40"/>
      <c r="H138" s="16"/>
      <c r="I138" s="16"/>
    </row>
    <row r="139" spans="1:9" ht="12.75" hidden="1">
      <c r="A139" s="10">
        <v>200</v>
      </c>
      <c r="B139" s="9" t="s">
        <v>5</v>
      </c>
      <c r="C139" s="9" t="s">
        <v>139</v>
      </c>
      <c r="D139" s="33"/>
      <c r="E139" s="40"/>
      <c r="F139" s="40"/>
      <c r="G139" s="40"/>
      <c r="H139" s="16"/>
      <c r="I139" s="16"/>
    </row>
    <row r="140" spans="1:9" ht="15.75" customHeight="1" hidden="1">
      <c r="A140" s="10">
        <v>200</v>
      </c>
      <c r="B140" s="9" t="s">
        <v>64</v>
      </c>
      <c r="C140" s="9" t="s">
        <v>115</v>
      </c>
      <c r="D140" s="33"/>
      <c r="E140" s="40">
        <f>E141</f>
        <v>0</v>
      </c>
      <c r="F140" s="51"/>
      <c r="G140" s="40">
        <f>G141</f>
        <v>0</v>
      </c>
      <c r="H140" s="16"/>
      <c r="I140" s="16"/>
    </row>
    <row r="141" spans="1:9" ht="12.75" hidden="1">
      <c r="A141" s="10">
        <v>200</v>
      </c>
      <c r="B141" s="9" t="s">
        <v>22</v>
      </c>
      <c r="C141" s="9" t="s">
        <v>137</v>
      </c>
      <c r="D141" s="33"/>
      <c r="E141" s="40"/>
      <c r="F141" s="40"/>
      <c r="G141" s="40"/>
      <c r="H141" s="16"/>
      <c r="I141" s="16"/>
    </row>
    <row r="142" spans="1:9" s="4" customFormat="1" ht="18" customHeight="1">
      <c r="A142" s="8">
        <v>200</v>
      </c>
      <c r="B142" s="13" t="s">
        <v>133</v>
      </c>
      <c r="C142" s="13" t="s">
        <v>48</v>
      </c>
      <c r="D142" s="27"/>
      <c r="E142" s="25">
        <f>E144+E147</f>
        <v>5352292</v>
      </c>
      <c r="F142" s="31"/>
      <c r="G142" s="25">
        <f>G144+G147</f>
        <v>19725.85</v>
      </c>
      <c r="H142" s="15"/>
      <c r="I142" s="15"/>
    </row>
    <row r="143" spans="1:9" ht="12.75" hidden="1">
      <c r="A143" s="10">
        <v>200</v>
      </c>
      <c r="B143" s="9" t="s">
        <v>79</v>
      </c>
      <c r="C143" s="9" t="s">
        <v>9</v>
      </c>
      <c r="D143" s="33"/>
      <c r="E143" s="40"/>
      <c r="F143" s="40"/>
      <c r="G143" s="40"/>
      <c r="H143" s="16"/>
      <c r="I143" s="16"/>
    </row>
    <row r="144" spans="1:9" ht="12.75">
      <c r="A144" s="10">
        <v>200</v>
      </c>
      <c r="B144" s="9" t="s">
        <v>4</v>
      </c>
      <c r="C144" s="9" t="s">
        <v>30</v>
      </c>
      <c r="D144" s="33"/>
      <c r="E144" s="40">
        <f>E145+E146</f>
        <v>5352292</v>
      </c>
      <c r="F144" s="51"/>
      <c r="G144" s="50">
        <f>G145+G146</f>
        <v>19725.85</v>
      </c>
      <c r="H144" s="16"/>
      <c r="I144" s="16"/>
    </row>
    <row r="145" spans="1:9" ht="12.75">
      <c r="A145" s="10">
        <v>200</v>
      </c>
      <c r="B145" s="9" t="s">
        <v>72</v>
      </c>
      <c r="C145" s="9" t="s">
        <v>91</v>
      </c>
      <c r="D145" s="33"/>
      <c r="E145" s="40">
        <v>5342292</v>
      </c>
      <c r="F145" s="40"/>
      <c r="G145" s="40">
        <v>10000</v>
      </c>
      <c r="H145" s="16"/>
      <c r="I145" s="16"/>
    </row>
    <row r="146" spans="1:9" ht="12.75">
      <c r="A146" s="10">
        <v>200</v>
      </c>
      <c r="B146" s="9" t="s">
        <v>28</v>
      </c>
      <c r="C146" s="9" t="s">
        <v>97</v>
      </c>
      <c r="D146" s="33"/>
      <c r="E146" s="40">
        <v>10000</v>
      </c>
      <c r="F146" s="40"/>
      <c r="G146" s="40">
        <v>9725.85</v>
      </c>
      <c r="H146" s="16"/>
      <c r="I146" s="16"/>
    </row>
    <row r="147" spans="1:9" ht="12.75">
      <c r="A147" s="10">
        <v>200</v>
      </c>
      <c r="B147" s="9" t="s">
        <v>102</v>
      </c>
      <c r="C147" s="9" t="s">
        <v>115</v>
      </c>
      <c r="D147" s="33"/>
      <c r="E147" s="50">
        <f>E148+E149</f>
        <v>0</v>
      </c>
      <c r="F147" s="51"/>
      <c r="G147" s="50">
        <f>G148+G149</f>
        <v>0</v>
      </c>
      <c r="H147" s="16"/>
      <c r="I147" s="16"/>
    </row>
    <row r="148" spans="1:9" ht="14.25" customHeight="1">
      <c r="A148" s="10">
        <v>200</v>
      </c>
      <c r="B148" s="9" t="s">
        <v>146</v>
      </c>
      <c r="C148" s="9" t="s">
        <v>137</v>
      </c>
      <c r="D148" s="33"/>
      <c r="E148" s="40">
        <v>0</v>
      </c>
      <c r="F148" s="41"/>
      <c r="G148" s="40">
        <v>0</v>
      </c>
      <c r="H148" s="16"/>
      <c r="I148" s="16"/>
    </row>
    <row r="149" spans="1:9" ht="12.75">
      <c r="A149" s="10">
        <v>200</v>
      </c>
      <c r="B149" s="9" t="s">
        <v>107</v>
      </c>
      <c r="C149" s="9" t="s">
        <v>99</v>
      </c>
      <c r="D149" s="33"/>
      <c r="E149" s="40">
        <f>E150</f>
        <v>0</v>
      </c>
      <c r="F149" s="41"/>
      <c r="G149" s="40">
        <f>G150</f>
        <v>0</v>
      </c>
      <c r="H149" s="16"/>
      <c r="I149" s="16"/>
    </row>
    <row r="150" spans="1:9" ht="19.5" customHeight="1">
      <c r="A150" s="10">
        <v>200</v>
      </c>
      <c r="B150" s="9" t="s">
        <v>256</v>
      </c>
      <c r="C150" s="9" t="s">
        <v>220</v>
      </c>
      <c r="D150" s="33"/>
      <c r="E150" s="40"/>
      <c r="F150" s="41"/>
      <c r="G150" s="40"/>
      <c r="H150" s="16"/>
      <c r="I150" s="16"/>
    </row>
    <row r="151" spans="1:9" s="4" customFormat="1" ht="18.75" customHeight="1">
      <c r="A151" s="8">
        <v>200</v>
      </c>
      <c r="B151" s="13" t="s">
        <v>87</v>
      </c>
      <c r="C151" s="13" t="s">
        <v>114</v>
      </c>
      <c r="D151" s="27"/>
      <c r="E151" s="25">
        <f>E153+E160</f>
        <v>2421700</v>
      </c>
      <c r="F151" s="27"/>
      <c r="G151" s="25">
        <f>G153+G160</f>
        <v>82884.98999999999</v>
      </c>
      <c r="H151" s="15"/>
      <c r="I151" s="15"/>
    </row>
    <row r="152" spans="1:9" ht="0.75" customHeight="1" hidden="1">
      <c r="A152" s="10">
        <v>200</v>
      </c>
      <c r="B152" s="9" t="s">
        <v>120</v>
      </c>
      <c r="C152" s="9" t="s">
        <v>9</v>
      </c>
      <c r="D152" s="33"/>
      <c r="E152" s="40"/>
      <c r="F152" s="41"/>
      <c r="G152" s="40"/>
      <c r="H152" s="16"/>
      <c r="I152" s="16"/>
    </row>
    <row r="153" spans="1:9" ht="15.75" customHeight="1">
      <c r="A153" s="10">
        <v>200</v>
      </c>
      <c r="B153" s="9" t="s">
        <v>39</v>
      </c>
      <c r="C153" s="9" t="s">
        <v>30</v>
      </c>
      <c r="D153" s="33"/>
      <c r="E153" s="50">
        <f>E154+E155+E156+E157+E158</f>
        <v>2397800</v>
      </c>
      <c r="F153" s="50"/>
      <c r="G153" s="50">
        <f>G154+G155+G156+G157+G158</f>
        <v>59863.39</v>
      </c>
      <c r="H153" s="16"/>
      <c r="I153" s="16"/>
    </row>
    <row r="154" spans="1:9" ht="12.75">
      <c r="A154" s="10">
        <v>200</v>
      </c>
      <c r="B154" s="9" t="s">
        <v>55</v>
      </c>
      <c r="C154" s="9" t="s">
        <v>62</v>
      </c>
      <c r="D154" s="33"/>
      <c r="E154" s="40"/>
      <c r="F154" s="41"/>
      <c r="G154" s="40"/>
      <c r="H154" s="16"/>
      <c r="I154" s="16"/>
    </row>
    <row r="155" spans="1:9" ht="13.5" customHeight="1">
      <c r="A155" s="10">
        <v>200</v>
      </c>
      <c r="B155" s="9" t="s">
        <v>141</v>
      </c>
      <c r="C155" s="9" t="s">
        <v>126</v>
      </c>
      <c r="D155" s="33"/>
      <c r="E155" s="40"/>
      <c r="F155" s="41"/>
      <c r="G155" s="40"/>
      <c r="H155" s="16"/>
      <c r="I155" s="16"/>
    </row>
    <row r="156" spans="1:9" ht="12.75">
      <c r="A156" s="10">
        <v>200</v>
      </c>
      <c r="B156" s="9" t="s">
        <v>118</v>
      </c>
      <c r="C156" s="9" t="s">
        <v>91</v>
      </c>
      <c r="D156" s="33"/>
      <c r="E156" s="40">
        <v>2199500</v>
      </c>
      <c r="F156" s="41"/>
      <c r="G156" s="40">
        <v>9790.5</v>
      </c>
      <c r="H156" s="16"/>
      <c r="I156" s="16"/>
    </row>
    <row r="157" spans="1:9" ht="14.25" customHeight="1">
      <c r="A157" s="10">
        <v>200</v>
      </c>
      <c r="B157" s="9" t="s">
        <v>69</v>
      </c>
      <c r="C157" s="9" t="s">
        <v>97</v>
      </c>
      <c r="D157" s="33"/>
      <c r="E157" s="40">
        <v>198300</v>
      </c>
      <c r="F157" s="41"/>
      <c r="G157" s="40">
        <v>50072.89</v>
      </c>
      <c r="H157" s="16"/>
      <c r="I157" s="16"/>
    </row>
    <row r="158" spans="1:9" ht="14.25" customHeight="1">
      <c r="A158" s="10">
        <v>200</v>
      </c>
      <c r="B158" s="9" t="s">
        <v>255</v>
      </c>
      <c r="C158" s="9" t="s">
        <v>199</v>
      </c>
      <c r="D158" s="33"/>
      <c r="E158" s="40"/>
      <c r="F158" s="41"/>
      <c r="G158" s="40"/>
      <c r="H158" s="16"/>
      <c r="I158" s="16"/>
    </row>
    <row r="159" spans="1:9" ht="14.25" customHeight="1" hidden="1">
      <c r="A159" s="10"/>
      <c r="B159" s="9"/>
      <c r="C159" s="9"/>
      <c r="D159" s="33"/>
      <c r="E159" s="40"/>
      <c r="F159" s="41"/>
      <c r="G159" s="40"/>
      <c r="H159" s="16"/>
      <c r="I159" s="16"/>
    </row>
    <row r="160" spans="1:9" ht="12.75">
      <c r="A160" s="10">
        <v>200</v>
      </c>
      <c r="B160" s="9" t="s">
        <v>150</v>
      </c>
      <c r="C160" s="9" t="s">
        <v>115</v>
      </c>
      <c r="D160" s="33"/>
      <c r="E160" s="50">
        <f>E161+E162</f>
        <v>23900</v>
      </c>
      <c r="F160" s="33"/>
      <c r="G160" s="50">
        <f>G161+G162</f>
        <v>23021.6</v>
      </c>
      <c r="H160" s="16"/>
      <c r="I160" s="16"/>
    </row>
    <row r="161" spans="1:9" ht="12.75">
      <c r="A161" s="10">
        <v>200</v>
      </c>
      <c r="B161" s="9" t="s">
        <v>108</v>
      </c>
      <c r="C161" s="9" t="s">
        <v>137</v>
      </c>
      <c r="D161" s="33"/>
      <c r="E161" s="40"/>
      <c r="F161" s="41"/>
      <c r="G161" s="40"/>
      <c r="H161" s="16"/>
      <c r="I161" s="16"/>
    </row>
    <row r="162" spans="1:9" ht="12.75">
      <c r="A162" s="10">
        <v>200</v>
      </c>
      <c r="B162" s="9" t="s">
        <v>147</v>
      </c>
      <c r="C162" s="9" t="s">
        <v>99</v>
      </c>
      <c r="D162" s="52"/>
      <c r="E162" s="53">
        <f>E163+E165+E166</f>
        <v>23900</v>
      </c>
      <c r="F162" s="52"/>
      <c r="G162" s="53">
        <f>G163+G165+G166</f>
        <v>23021.6</v>
      </c>
      <c r="H162" s="16"/>
      <c r="I162" s="16"/>
    </row>
    <row r="163" spans="1:9" s="4" customFormat="1" ht="26.25" customHeight="1">
      <c r="A163" s="10">
        <v>200</v>
      </c>
      <c r="B163" s="11" t="s">
        <v>250</v>
      </c>
      <c r="C163" s="9" t="s">
        <v>217</v>
      </c>
      <c r="D163" s="27"/>
      <c r="E163" s="45"/>
      <c r="F163" s="43"/>
      <c r="G163" s="45"/>
      <c r="H163" s="15"/>
      <c r="I163" s="15"/>
    </row>
    <row r="164" spans="1:9" ht="12.75" hidden="1">
      <c r="A164" s="10">
        <v>200</v>
      </c>
      <c r="B164" s="9" t="s">
        <v>11</v>
      </c>
      <c r="C164" s="9" t="s">
        <v>218</v>
      </c>
      <c r="D164" s="33"/>
      <c r="E164" s="41"/>
      <c r="F164" s="41"/>
      <c r="G164" s="41"/>
      <c r="H164" s="16"/>
      <c r="I164" s="16"/>
    </row>
    <row r="165" spans="1:9" ht="19.5" customHeight="1">
      <c r="A165" s="10">
        <v>200</v>
      </c>
      <c r="B165" s="9" t="s">
        <v>251</v>
      </c>
      <c r="C165" s="9" t="s">
        <v>218</v>
      </c>
      <c r="D165" s="33"/>
      <c r="E165" s="34">
        <v>0</v>
      </c>
      <c r="F165" s="36"/>
      <c r="G165" s="34">
        <v>0</v>
      </c>
      <c r="H165" s="16"/>
      <c r="I165" s="16"/>
    </row>
    <row r="166" spans="1:9" ht="19.5" customHeight="1">
      <c r="A166" s="10">
        <v>200</v>
      </c>
      <c r="B166" s="9" t="s">
        <v>252</v>
      </c>
      <c r="C166" s="9" t="s">
        <v>220</v>
      </c>
      <c r="D166" s="33"/>
      <c r="E166" s="34">
        <v>23900</v>
      </c>
      <c r="F166" s="35"/>
      <c r="G166" s="34">
        <v>23021.6</v>
      </c>
      <c r="H166" s="16"/>
      <c r="I166" s="16"/>
    </row>
    <row r="167" spans="1:9" ht="0.75" customHeight="1">
      <c r="A167" s="10">
        <v>200</v>
      </c>
      <c r="B167" s="13" t="s">
        <v>63</v>
      </c>
      <c r="C167" s="14" t="s">
        <v>83</v>
      </c>
      <c r="D167" s="33"/>
      <c r="E167" s="37">
        <f>E168+E171</f>
        <v>0</v>
      </c>
      <c r="F167" s="54"/>
      <c r="G167" s="37">
        <f>G168+G171</f>
        <v>0</v>
      </c>
      <c r="H167" s="19"/>
      <c r="I167" s="19"/>
    </row>
    <row r="168" spans="1:9" ht="19.5" customHeight="1" hidden="1">
      <c r="A168" s="10">
        <v>200</v>
      </c>
      <c r="B168" s="9" t="s">
        <v>276</v>
      </c>
      <c r="C168" s="9" t="s">
        <v>30</v>
      </c>
      <c r="D168" s="33"/>
      <c r="E168" s="34">
        <f>E169+E170</f>
        <v>0</v>
      </c>
      <c r="F168" s="35"/>
      <c r="G168" s="34">
        <f>G169+G170</f>
        <v>0</v>
      </c>
      <c r="H168" s="19"/>
      <c r="I168" s="19"/>
    </row>
    <row r="169" spans="1:9" ht="19.5" customHeight="1" hidden="1">
      <c r="A169" s="10">
        <v>200</v>
      </c>
      <c r="B169" s="9" t="s">
        <v>295</v>
      </c>
      <c r="C169" s="9" t="s">
        <v>91</v>
      </c>
      <c r="D169" s="33"/>
      <c r="E169" s="34"/>
      <c r="F169" s="35"/>
      <c r="G169" s="34"/>
      <c r="H169" s="19"/>
      <c r="I169" s="19"/>
    </row>
    <row r="170" spans="1:9" ht="19.5" customHeight="1" hidden="1">
      <c r="A170" s="10">
        <v>200</v>
      </c>
      <c r="B170" s="9" t="s">
        <v>296</v>
      </c>
      <c r="C170" s="9" t="s">
        <v>97</v>
      </c>
      <c r="D170" s="33"/>
      <c r="E170" s="34"/>
      <c r="F170" s="35"/>
      <c r="G170" s="34"/>
      <c r="H170" s="19"/>
      <c r="I170" s="19"/>
    </row>
    <row r="171" spans="1:9" ht="19.5" customHeight="1" hidden="1">
      <c r="A171" s="10">
        <v>200</v>
      </c>
      <c r="B171" s="9" t="s">
        <v>17</v>
      </c>
      <c r="C171" s="9" t="s">
        <v>115</v>
      </c>
      <c r="D171" s="33"/>
      <c r="E171" s="34">
        <f>E172+E173</f>
        <v>0</v>
      </c>
      <c r="F171" s="35"/>
      <c r="G171" s="34">
        <f>G172+G173</f>
        <v>0</v>
      </c>
      <c r="H171" s="19"/>
      <c r="I171" s="19"/>
    </row>
    <row r="172" spans="1:9" ht="19.5" customHeight="1" hidden="1">
      <c r="A172" s="10">
        <v>200</v>
      </c>
      <c r="B172" s="9" t="s">
        <v>59</v>
      </c>
      <c r="C172" s="9" t="s">
        <v>137</v>
      </c>
      <c r="D172" s="33"/>
      <c r="E172" s="34"/>
      <c r="F172" s="35"/>
      <c r="G172" s="34"/>
      <c r="H172" s="19"/>
      <c r="I172" s="19"/>
    </row>
    <row r="173" spans="1:9" ht="19.5" customHeight="1" hidden="1">
      <c r="A173" s="10">
        <v>200</v>
      </c>
      <c r="B173" s="9" t="s">
        <v>297</v>
      </c>
      <c r="C173" s="9" t="s">
        <v>99</v>
      </c>
      <c r="D173" s="33"/>
      <c r="E173" s="34">
        <f>E174+E175</f>
        <v>0</v>
      </c>
      <c r="F173" s="35"/>
      <c r="G173" s="34">
        <f>G174+G175</f>
        <v>0</v>
      </c>
      <c r="H173" s="19"/>
      <c r="I173" s="19"/>
    </row>
    <row r="174" spans="1:9" ht="19.5" customHeight="1" hidden="1">
      <c r="A174" s="10">
        <v>200</v>
      </c>
      <c r="B174" s="9" t="s">
        <v>299</v>
      </c>
      <c r="C174" s="9" t="s">
        <v>218</v>
      </c>
      <c r="D174" s="33"/>
      <c r="E174" s="34"/>
      <c r="F174" s="35"/>
      <c r="G174" s="34"/>
      <c r="H174" s="19"/>
      <c r="I174" s="19"/>
    </row>
    <row r="175" spans="1:9" ht="18" customHeight="1" hidden="1">
      <c r="A175" s="10">
        <v>200</v>
      </c>
      <c r="B175" s="9" t="s">
        <v>298</v>
      </c>
      <c r="C175" s="9" t="s">
        <v>220</v>
      </c>
      <c r="D175" s="33"/>
      <c r="E175" s="34"/>
      <c r="F175" s="35"/>
      <c r="G175" s="34"/>
      <c r="H175" s="19"/>
      <c r="I175" s="19"/>
    </row>
    <row r="176" spans="1:9" ht="19.5" customHeight="1" hidden="1">
      <c r="A176" s="10"/>
      <c r="B176" s="9"/>
      <c r="C176" s="9"/>
      <c r="D176" s="33"/>
      <c r="E176" s="34"/>
      <c r="F176" s="35"/>
      <c r="G176" s="34"/>
      <c r="H176" s="19"/>
      <c r="I176" s="19"/>
    </row>
    <row r="177" spans="1:9" s="4" customFormat="1" ht="18" customHeight="1">
      <c r="A177" s="8">
        <v>200</v>
      </c>
      <c r="B177" s="13" t="s">
        <v>138</v>
      </c>
      <c r="C177" s="13" t="s">
        <v>136</v>
      </c>
      <c r="D177" s="27"/>
      <c r="E177" s="25">
        <f>E179+E189</f>
        <v>894600</v>
      </c>
      <c r="F177" s="27"/>
      <c r="G177" s="25">
        <f>G179+G189</f>
        <v>132176.51</v>
      </c>
      <c r="H177" s="15"/>
      <c r="I177" s="15"/>
    </row>
    <row r="178" spans="1:9" ht="1.5" customHeight="1" hidden="1">
      <c r="A178" s="10">
        <v>200</v>
      </c>
      <c r="B178" s="9" t="s">
        <v>73</v>
      </c>
      <c r="C178" s="9" t="s">
        <v>9</v>
      </c>
      <c r="D178" s="33"/>
      <c r="E178" s="40"/>
      <c r="F178" s="41"/>
      <c r="G178" s="40"/>
      <c r="H178" s="16"/>
      <c r="I178" s="16"/>
    </row>
    <row r="179" spans="1:9" ht="13.5" customHeight="1">
      <c r="A179" s="10">
        <v>200</v>
      </c>
      <c r="B179" s="9" t="s">
        <v>2</v>
      </c>
      <c r="C179" s="9" t="s">
        <v>30</v>
      </c>
      <c r="D179" s="33"/>
      <c r="E179" s="50">
        <f>E180+E181+E182+E183+E184+E185+E186+E187</f>
        <v>889900</v>
      </c>
      <c r="F179" s="33"/>
      <c r="G179" s="50">
        <f>G180+G181+G182+G183+G184+G185+G186+G187</f>
        <v>129471.51000000001</v>
      </c>
      <c r="H179" s="16"/>
      <c r="I179" s="16"/>
    </row>
    <row r="180" spans="1:9" ht="13.5" customHeight="1">
      <c r="A180" s="10">
        <v>200</v>
      </c>
      <c r="B180" s="9" t="s">
        <v>80</v>
      </c>
      <c r="C180" s="9" t="s">
        <v>84</v>
      </c>
      <c r="D180" s="33"/>
      <c r="E180" s="40">
        <v>45300</v>
      </c>
      <c r="F180" s="41"/>
      <c r="G180" s="40">
        <v>9000</v>
      </c>
      <c r="H180" s="16"/>
      <c r="I180" s="16"/>
    </row>
    <row r="181" spans="1:9" ht="13.5" customHeight="1">
      <c r="A181" s="10">
        <v>200</v>
      </c>
      <c r="B181" s="9" t="s">
        <v>16</v>
      </c>
      <c r="C181" s="9" t="s">
        <v>62</v>
      </c>
      <c r="D181" s="33"/>
      <c r="E181" s="40"/>
      <c r="F181" s="41"/>
      <c r="G181" s="40"/>
      <c r="H181" s="16"/>
      <c r="I181" s="16"/>
    </row>
    <row r="182" spans="1:9" ht="14.25" customHeight="1">
      <c r="A182" s="10">
        <v>200</v>
      </c>
      <c r="B182" s="9" t="s">
        <v>106</v>
      </c>
      <c r="C182" s="9" t="s">
        <v>126</v>
      </c>
      <c r="D182" s="33"/>
      <c r="E182" s="40">
        <v>292900</v>
      </c>
      <c r="F182" s="41"/>
      <c r="G182" s="40">
        <v>49072.84</v>
      </c>
      <c r="H182" s="16"/>
      <c r="I182" s="16"/>
    </row>
    <row r="183" spans="1:9" ht="15.75" customHeight="1">
      <c r="A183" s="10">
        <v>200</v>
      </c>
      <c r="B183" s="9" t="s">
        <v>77</v>
      </c>
      <c r="C183" s="9" t="s">
        <v>91</v>
      </c>
      <c r="D183" s="33"/>
      <c r="E183" s="40">
        <v>463400</v>
      </c>
      <c r="F183" s="41"/>
      <c r="G183" s="40">
        <v>55140.04</v>
      </c>
      <c r="H183" s="16"/>
      <c r="I183" s="16"/>
    </row>
    <row r="184" spans="1:9" ht="15" customHeight="1">
      <c r="A184" s="10">
        <v>200</v>
      </c>
      <c r="B184" s="9" t="s">
        <v>23</v>
      </c>
      <c r="C184" s="9" t="s">
        <v>97</v>
      </c>
      <c r="D184" s="33"/>
      <c r="E184" s="40">
        <v>88300</v>
      </c>
      <c r="F184" s="41"/>
      <c r="G184" s="40">
        <v>16258.63</v>
      </c>
      <c r="H184" s="16"/>
      <c r="I184" s="16"/>
    </row>
    <row r="185" spans="1:9" ht="15.75" customHeight="1">
      <c r="A185" s="10">
        <v>200</v>
      </c>
      <c r="B185" s="9" t="s">
        <v>207</v>
      </c>
      <c r="C185" s="9" t="s">
        <v>199</v>
      </c>
      <c r="D185" s="33"/>
      <c r="E185" s="40"/>
      <c r="F185" s="41"/>
      <c r="G185" s="40"/>
      <c r="H185" s="16"/>
      <c r="I185" s="16"/>
    </row>
    <row r="186" spans="1:9" ht="15.75" customHeight="1">
      <c r="A186" s="10">
        <v>200</v>
      </c>
      <c r="B186" s="9" t="s">
        <v>208</v>
      </c>
      <c r="C186" s="9" t="s">
        <v>201</v>
      </c>
      <c r="D186" s="33"/>
      <c r="E186" s="41"/>
      <c r="F186" s="41"/>
      <c r="G186" s="41"/>
      <c r="H186" s="16"/>
      <c r="I186" s="16"/>
    </row>
    <row r="187" spans="1:9" ht="34.5">
      <c r="A187" s="10">
        <v>200</v>
      </c>
      <c r="B187" s="9" t="s">
        <v>209</v>
      </c>
      <c r="C187" s="9" t="s">
        <v>203</v>
      </c>
      <c r="D187" s="33"/>
      <c r="E187" s="41"/>
      <c r="F187" s="41"/>
      <c r="G187" s="41"/>
      <c r="H187" s="16"/>
      <c r="I187" s="16"/>
    </row>
    <row r="188" spans="1:9" ht="12.75" hidden="1">
      <c r="A188" s="10">
        <v>200</v>
      </c>
      <c r="B188" s="9" t="s">
        <v>123</v>
      </c>
      <c r="C188" s="9" t="s">
        <v>139</v>
      </c>
      <c r="D188" s="33"/>
      <c r="E188" s="40"/>
      <c r="F188" s="41"/>
      <c r="G188" s="40"/>
      <c r="H188" s="16"/>
      <c r="I188" s="16"/>
    </row>
    <row r="189" spans="1:9" ht="15.75" customHeight="1">
      <c r="A189" s="10">
        <v>200</v>
      </c>
      <c r="B189" s="9" t="s">
        <v>95</v>
      </c>
      <c r="C189" s="9" t="s">
        <v>115</v>
      </c>
      <c r="D189" s="33"/>
      <c r="E189" s="50">
        <f>E190+E191</f>
        <v>4700</v>
      </c>
      <c r="F189" s="33"/>
      <c r="G189" s="50">
        <f>G190+G191</f>
        <v>2705</v>
      </c>
      <c r="H189" s="16"/>
      <c r="I189" s="16"/>
    </row>
    <row r="190" spans="1:9" ht="17.25" customHeight="1">
      <c r="A190" s="10">
        <v>200</v>
      </c>
      <c r="B190" s="9" t="s">
        <v>142</v>
      </c>
      <c r="C190" s="9" t="s">
        <v>137</v>
      </c>
      <c r="D190" s="33"/>
      <c r="E190" s="40">
        <v>0</v>
      </c>
      <c r="F190" s="41"/>
      <c r="G190" s="40">
        <v>0</v>
      </c>
      <c r="H190" s="16"/>
      <c r="I190" s="16"/>
    </row>
    <row r="191" spans="1:9" ht="16.5" customHeight="1">
      <c r="A191" s="10">
        <v>200</v>
      </c>
      <c r="B191" s="9" t="s">
        <v>100</v>
      </c>
      <c r="C191" s="9" t="s">
        <v>99</v>
      </c>
      <c r="D191" s="33"/>
      <c r="E191" s="50">
        <f>E193+E194+E195+E196+E197</f>
        <v>4700</v>
      </c>
      <c r="F191" s="33"/>
      <c r="G191" s="50">
        <f>G193+G194+G195+G196+G197</f>
        <v>2705</v>
      </c>
      <c r="H191" s="16"/>
      <c r="I191" s="16"/>
    </row>
    <row r="192" spans="1:9" ht="12.75" hidden="1">
      <c r="A192" s="10">
        <v>200</v>
      </c>
      <c r="B192" s="9" t="s">
        <v>234</v>
      </c>
      <c r="C192" s="9" t="s">
        <v>216</v>
      </c>
      <c r="D192" s="33"/>
      <c r="E192" s="40"/>
      <c r="F192" s="41"/>
      <c r="G192" s="40"/>
      <c r="H192" s="16"/>
      <c r="I192" s="16"/>
    </row>
    <row r="193" spans="1:9" ht="24" customHeight="1">
      <c r="A193" s="10">
        <v>200</v>
      </c>
      <c r="B193" s="9" t="s">
        <v>235</v>
      </c>
      <c r="C193" s="9" t="s">
        <v>217</v>
      </c>
      <c r="D193" s="33"/>
      <c r="E193" s="40"/>
      <c r="F193" s="41"/>
      <c r="G193" s="40"/>
      <c r="H193" s="16"/>
      <c r="I193" s="16"/>
    </row>
    <row r="194" spans="1:9" ht="17.25" customHeight="1">
      <c r="A194" s="10">
        <v>200</v>
      </c>
      <c r="B194" s="9" t="s">
        <v>236</v>
      </c>
      <c r="C194" s="9" t="s">
        <v>218</v>
      </c>
      <c r="D194" s="33"/>
      <c r="E194" s="40"/>
      <c r="F194" s="41"/>
      <c r="G194" s="40"/>
      <c r="H194" s="16"/>
      <c r="I194" s="16"/>
    </row>
    <row r="195" spans="1:9" ht="15.75" customHeight="1">
      <c r="A195" s="10">
        <v>200</v>
      </c>
      <c r="B195" s="9" t="s">
        <v>237</v>
      </c>
      <c r="C195" s="9" t="s">
        <v>219</v>
      </c>
      <c r="D195" s="33"/>
      <c r="E195" s="40"/>
      <c r="F195" s="41"/>
      <c r="G195" s="40"/>
      <c r="H195" s="16"/>
      <c r="I195" s="16"/>
    </row>
    <row r="196" spans="1:9" ht="17.25" customHeight="1">
      <c r="A196" s="10">
        <v>200</v>
      </c>
      <c r="B196" s="9" t="s">
        <v>238</v>
      </c>
      <c r="C196" s="9" t="s">
        <v>220</v>
      </c>
      <c r="D196" s="33"/>
      <c r="E196" s="40">
        <v>4700</v>
      </c>
      <c r="F196" s="41"/>
      <c r="G196" s="40">
        <v>2705</v>
      </c>
      <c r="H196" s="16"/>
      <c r="I196" s="16"/>
    </row>
    <row r="197" spans="1:9" ht="24" customHeight="1">
      <c r="A197" s="10">
        <v>200</v>
      </c>
      <c r="B197" s="9" t="s">
        <v>239</v>
      </c>
      <c r="C197" s="9" t="s">
        <v>221</v>
      </c>
      <c r="D197" s="33"/>
      <c r="E197" s="41"/>
      <c r="F197" s="41"/>
      <c r="G197" s="41"/>
      <c r="H197" s="16"/>
      <c r="I197" s="16"/>
    </row>
    <row r="198" spans="1:9" ht="21" customHeight="1">
      <c r="A198" s="10">
        <v>200</v>
      </c>
      <c r="B198" s="14" t="s">
        <v>272</v>
      </c>
      <c r="C198" s="22" t="s">
        <v>273</v>
      </c>
      <c r="D198" s="33"/>
      <c r="E198" s="49">
        <f>E199+E202+E205+E208</f>
        <v>2639318.1</v>
      </c>
      <c r="F198" s="49"/>
      <c r="G198" s="49">
        <f>G199+G202+G205+G208</f>
        <v>654081.72</v>
      </c>
      <c r="H198" s="19"/>
      <c r="I198" s="19"/>
    </row>
    <row r="199" spans="1:9" ht="50.25" customHeight="1">
      <c r="A199" s="10"/>
      <c r="B199" s="13" t="s">
        <v>25</v>
      </c>
      <c r="C199" s="13" t="s">
        <v>31</v>
      </c>
      <c r="D199" s="33"/>
      <c r="E199" s="49">
        <f>E200</f>
        <v>35400</v>
      </c>
      <c r="F199" s="49"/>
      <c r="G199" s="49">
        <f>G200</f>
        <v>1655.94</v>
      </c>
      <c r="H199" s="19"/>
      <c r="I199" s="19"/>
    </row>
    <row r="200" spans="1:9" ht="18.75" customHeight="1">
      <c r="A200" s="10">
        <v>200</v>
      </c>
      <c r="B200" s="11" t="s">
        <v>128</v>
      </c>
      <c r="C200" s="11" t="s">
        <v>30</v>
      </c>
      <c r="D200" s="33"/>
      <c r="E200" s="40">
        <f>E201</f>
        <v>35400</v>
      </c>
      <c r="F200" s="40"/>
      <c r="G200" s="40">
        <f>G201</f>
        <v>1655.94</v>
      </c>
      <c r="H200" s="19"/>
      <c r="I200" s="19"/>
    </row>
    <row r="201" spans="1:9" ht="16.5" customHeight="1">
      <c r="A201" s="10">
        <v>200</v>
      </c>
      <c r="B201" s="9" t="s">
        <v>53</v>
      </c>
      <c r="C201" s="9" t="s">
        <v>126</v>
      </c>
      <c r="D201" s="33"/>
      <c r="E201" s="40">
        <v>35400</v>
      </c>
      <c r="F201" s="40"/>
      <c r="G201" s="40">
        <v>1655.94</v>
      </c>
      <c r="H201" s="19"/>
      <c r="I201" s="19"/>
    </row>
    <row r="202" spans="1:9" ht="16.5" customHeight="1">
      <c r="A202" s="10"/>
      <c r="B202" s="13" t="s">
        <v>133</v>
      </c>
      <c r="C202" s="13" t="s">
        <v>48</v>
      </c>
      <c r="D202" s="33"/>
      <c r="E202" s="49">
        <f>E203</f>
        <v>0</v>
      </c>
      <c r="F202" s="49"/>
      <c r="G202" s="49">
        <f>G203</f>
        <v>0</v>
      </c>
      <c r="H202" s="19"/>
      <c r="I202" s="19"/>
    </row>
    <row r="203" spans="1:9" ht="16.5" customHeight="1">
      <c r="A203" s="10">
        <v>200</v>
      </c>
      <c r="B203" s="11" t="s">
        <v>4</v>
      </c>
      <c r="C203" s="11" t="s">
        <v>30</v>
      </c>
      <c r="D203" s="33"/>
      <c r="E203" s="40">
        <f>E204</f>
        <v>0</v>
      </c>
      <c r="F203" s="40"/>
      <c r="G203" s="40">
        <f>G204</f>
        <v>0</v>
      </c>
      <c r="H203" s="19"/>
      <c r="I203" s="19"/>
    </row>
    <row r="204" spans="1:9" ht="16.5" customHeight="1">
      <c r="A204" s="10">
        <v>200</v>
      </c>
      <c r="B204" s="9" t="s">
        <v>274</v>
      </c>
      <c r="C204" s="9" t="s">
        <v>126</v>
      </c>
      <c r="D204" s="33"/>
      <c r="E204" s="40"/>
      <c r="F204" s="40"/>
      <c r="G204" s="40"/>
      <c r="H204" s="19"/>
      <c r="I204" s="19"/>
    </row>
    <row r="205" spans="1:9" ht="16.5" customHeight="1">
      <c r="A205" s="10"/>
      <c r="B205" s="13" t="s">
        <v>87</v>
      </c>
      <c r="C205" s="13" t="s">
        <v>114</v>
      </c>
      <c r="D205" s="33"/>
      <c r="E205" s="49">
        <f>E206</f>
        <v>1702718.1</v>
      </c>
      <c r="F205" s="49"/>
      <c r="G205" s="49">
        <f>G206</f>
        <v>364494.36</v>
      </c>
      <c r="H205" s="19"/>
      <c r="I205" s="19"/>
    </row>
    <row r="206" spans="1:9" ht="19.5" customHeight="1">
      <c r="A206" s="10">
        <v>200</v>
      </c>
      <c r="B206" s="11" t="s">
        <v>39</v>
      </c>
      <c r="C206" s="11" t="s">
        <v>30</v>
      </c>
      <c r="D206" s="33"/>
      <c r="E206" s="40">
        <f>E207</f>
        <v>1702718.1</v>
      </c>
      <c r="F206" s="40"/>
      <c r="G206" s="40">
        <f>G207</f>
        <v>364494.36</v>
      </c>
      <c r="H206" s="19"/>
      <c r="I206" s="19"/>
    </row>
    <row r="207" spans="1:9" ht="18" customHeight="1">
      <c r="A207" s="10">
        <v>200</v>
      </c>
      <c r="B207" s="9" t="s">
        <v>141</v>
      </c>
      <c r="C207" s="9" t="s">
        <v>126</v>
      </c>
      <c r="D207" s="33"/>
      <c r="E207" s="40">
        <v>1702718.1</v>
      </c>
      <c r="F207" s="40"/>
      <c r="G207" s="40">
        <v>364494.36</v>
      </c>
      <c r="H207" s="19"/>
      <c r="I207" s="19"/>
    </row>
    <row r="208" spans="1:9" ht="18" customHeight="1">
      <c r="A208" s="10"/>
      <c r="B208" s="13" t="s">
        <v>138</v>
      </c>
      <c r="C208" s="13" t="s">
        <v>136</v>
      </c>
      <c r="D208" s="33"/>
      <c r="E208" s="49">
        <f>E209</f>
        <v>901200</v>
      </c>
      <c r="F208" s="49"/>
      <c r="G208" s="49">
        <f>G209</f>
        <v>287931.42</v>
      </c>
      <c r="H208" s="19"/>
      <c r="I208" s="19"/>
    </row>
    <row r="209" spans="1:9" ht="19.5" customHeight="1">
      <c r="A209" s="10">
        <v>200</v>
      </c>
      <c r="B209" s="11" t="s">
        <v>2</v>
      </c>
      <c r="C209" s="11" t="s">
        <v>30</v>
      </c>
      <c r="D209" s="33"/>
      <c r="E209" s="40">
        <f>E210</f>
        <v>901200</v>
      </c>
      <c r="F209" s="40"/>
      <c r="G209" s="40">
        <f>G210</f>
        <v>287931.42</v>
      </c>
      <c r="H209" s="19"/>
      <c r="I209" s="19"/>
    </row>
    <row r="210" spans="1:9" ht="19.5" customHeight="1">
      <c r="A210" s="10">
        <v>200</v>
      </c>
      <c r="B210" s="9" t="s">
        <v>106</v>
      </c>
      <c r="C210" s="9" t="s">
        <v>126</v>
      </c>
      <c r="D210" s="33"/>
      <c r="E210" s="40">
        <v>901200</v>
      </c>
      <c r="F210" s="40"/>
      <c r="G210" s="40">
        <v>287931.42</v>
      </c>
      <c r="H210" s="19"/>
      <c r="I210" s="19"/>
    </row>
    <row r="211" spans="1:9" ht="23.25">
      <c r="A211" s="8">
        <v>200</v>
      </c>
      <c r="B211" s="14" t="s">
        <v>178</v>
      </c>
      <c r="C211" s="14" t="s">
        <v>240</v>
      </c>
      <c r="D211" s="38"/>
      <c r="E211" s="49">
        <f>E212</f>
        <v>523200</v>
      </c>
      <c r="F211" s="38"/>
      <c r="G211" s="49">
        <f>G212</f>
        <v>45669.75</v>
      </c>
      <c r="H211" s="16"/>
      <c r="I211" s="16"/>
    </row>
    <row r="212" spans="1:9" s="4" customFormat="1" ht="15" customHeight="1">
      <c r="A212" s="10">
        <v>200</v>
      </c>
      <c r="B212" s="11" t="s">
        <v>32</v>
      </c>
      <c r="C212" s="11" t="s">
        <v>94</v>
      </c>
      <c r="D212" s="43"/>
      <c r="E212" s="46">
        <f>E214</f>
        <v>523200</v>
      </c>
      <c r="F212" s="43"/>
      <c r="G212" s="46">
        <f>G214</f>
        <v>45669.75</v>
      </c>
      <c r="H212" s="15"/>
      <c r="I212" s="15"/>
    </row>
    <row r="213" spans="1:9" ht="12.75" hidden="1">
      <c r="A213" s="10">
        <v>200</v>
      </c>
      <c r="B213" s="9" t="s">
        <v>43</v>
      </c>
      <c r="C213" s="9" t="s">
        <v>9</v>
      </c>
      <c r="D213" s="33"/>
      <c r="E213" s="40"/>
      <c r="F213" s="41"/>
      <c r="G213" s="40"/>
      <c r="H213" s="16"/>
      <c r="I213" s="16"/>
    </row>
    <row r="214" spans="1:9" ht="15.75" customHeight="1">
      <c r="A214" s="10">
        <v>200</v>
      </c>
      <c r="B214" s="9" t="s">
        <v>127</v>
      </c>
      <c r="C214" s="9" t="s">
        <v>35</v>
      </c>
      <c r="D214" s="33"/>
      <c r="E214" s="40">
        <f>E215</f>
        <v>523200</v>
      </c>
      <c r="F214" s="33"/>
      <c r="G214" s="40">
        <f>G215</f>
        <v>45669.75</v>
      </c>
      <c r="H214" s="16"/>
      <c r="I214" s="16"/>
    </row>
    <row r="215" spans="1:9" ht="27.75" customHeight="1">
      <c r="A215" s="10">
        <v>200</v>
      </c>
      <c r="B215" s="9" t="s">
        <v>265</v>
      </c>
      <c r="C215" s="9" t="s">
        <v>20</v>
      </c>
      <c r="D215" s="33"/>
      <c r="E215" s="40">
        <v>523200</v>
      </c>
      <c r="F215" s="41"/>
      <c r="G215" s="40">
        <v>45669.75</v>
      </c>
      <c r="H215" s="16"/>
      <c r="I215" s="16"/>
    </row>
    <row r="216" spans="1:9" ht="36.75" customHeight="1">
      <c r="A216" s="8">
        <v>200</v>
      </c>
      <c r="B216" s="14" t="s">
        <v>179</v>
      </c>
      <c r="C216" s="14" t="s">
        <v>241</v>
      </c>
      <c r="D216" s="38"/>
      <c r="E216" s="49">
        <f>E217</f>
        <v>0</v>
      </c>
      <c r="F216" s="38"/>
      <c r="G216" s="49">
        <f>G217</f>
        <v>0</v>
      </c>
      <c r="H216" s="16"/>
      <c r="I216" s="16"/>
    </row>
    <row r="217" spans="1:9" s="4" customFormat="1" ht="21" customHeight="1">
      <c r="A217" s="10">
        <v>200</v>
      </c>
      <c r="B217" s="11" t="s">
        <v>301</v>
      </c>
      <c r="C217" s="11" t="s">
        <v>46</v>
      </c>
      <c r="D217" s="43"/>
      <c r="E217" s="46">
        <f>E219</f>
        <v>0</v>
      </c>
      <c r="F217" s="43"/>
      <c r="G217" s="46">
        <f>G219</f>
        <v>0</v>
      </c>
      <c r="H217" s="15"/>
      <c r="I217" s="15"/>
    </row>
    <row r="218" spans="1:9" ht="12.75" hidden="1">
      <c r="A218" s="10">
        <v>200</v>
      </c>
      <c r="B218" s="9" t="s">
        <v>129</v>
      </c>
      <c r="C218" s="9" t="s">
        <v>9</v>
      </c>
      <c r="D218" s="33"/>
      <c r="E218" s="41"/>
      <c r="F218" s="41"/>
      <c r="G218" s="40"/>
      <c r="H218" s="16"/>
      <c r="I218" s="16"/>
    </row>
    <row r="219" spans="1:9" ht="16.5" customHeight="1">
      <c r="A219" s="10">
        <v>200</v>
      </c>
      <c r="B219" s="9" t="s">
        <v>302</v>
      </c>
      <c r="C219" s="9" t="s">
        <v>35</v>
      </c>
      <c r="D219" s="33"/>
      <c r="E219" s="40">
        <f>E220</f>
        <v>0</v>
      </c>
      <c r="F219" s="33"/>
      <c r="G219" s="40">
        <f>G220</f>
        <v>0</v>
      </c>
      <c r="H219" s="16"/>
      <c r="I219" s="16"/>
    </row>
    <row r="220" spans="1:9" ht="22.5" customHeight="1">
      <c r="A220" s="10">
        <v>200</v>
      </c>
      <c r="B220" s="9" t="s">
        <v>303</v>
      </c>
      <c r="C220" s="9" t="s">
        <v>10</v>
      </c>
      <c r="D220" s="33"/>
      <c r="E220" s="40"/>
      <c r="F220" s="41"/>
      <c r="G220" s="40"/>
      <c r="H220" s="16"/>
      <c r="I220" s="16"/>
    </row>
    <row r="221" spans="1:9" ht="51.75" customHeight="1" hidden="1">
      <c r="A221" s="8">
        <v>200</v>
      </c>
      <c r="B221" s="14" t="s">
        <v>180</v>
      </c>
      <c r="C221" s="14" t="s">
        <v>242</v>
      </c>
      <c r="D221" s="38">
        <f aca="true" t="shared" si="0" ref="D221:G223">D222</f>
        <v>0</v>
      </c>
      <c r="E221" s="38">
        <f t="shared" si="0"/>
        <v>0</v>
      </c>
      <c r="F221" s="38">
        <f t="shared" si="0"/>
        <v>0</v>
      </c>
      <c r="G221" s="38">
        <f t="shared" si="0"/>
        <v>0</v>
      </c>
      <c r="H221" s="16"/>
      <c r="I221" s="16"/>
    </row>
    <row r="222" spans="1:9" ht="15.75" customHeight="1" hidden="1">
      <c r="A222" s="10">
        <v>200</v>
      </c>
      <c r="B222" s="11" t="s">
        <v>18</v>
      </c>
      <c r="C222" s="11" t="s">
        <v>54</v>
      </c>
      <c r="D222" s="33">
        <f t="shared" si="0"/>
        <v>0</v>
      </c>
      <c r="E222" s="33">
        <f t="shared" si="0"/>
        <v>0</v>
      </c>
      <c r="F222" s="33">
        <f t="shared" si="0"/>
        <v>0</v>
      </c>
      <c r="G222" s="33">
        <f t="shared" si="0"/>
        <v>0</v>
      </c>
      <c r="H222" s="16"/>
      <c r="I222" s="16"/>
    </row>
    <row r="223" spans="1:9" ht="12.75" hidden="1">
      <c r="A223" s="10">
        <v>200</v>
      </c>
      <c r="B223" s="9" t="s">
        <v>64</v>
      </c>
      <c r="C223" s="9" t="s">
        <v>115</v>
      </c>
      <c r="D223" s="33">
        <f t="shared" si="0"/>
        <v>0</v>
      </c>
      <c r="E223" s="33">
        <f t="shared" si="0"/>
        <v>0</v>
      </c>
      <c r="F223" s="33">
        <f t="shared" si="0"/>
        <v>0</v>
      </c>
      <c r="G223" s="33">
        <f t="shared" si="0"/>
        <v>0</v>
      </c>
      <c r="H223" s="16"/>
      <c r="I223" s="16"/>
    </row>
    <row r="224" spans="1:9" ht="12.75" hidden="1">
      <c r="A224" s="10">
        <v>200</v>
      </c>
      <c r="B224" s="9" t="s">
        <v>22</v>
      </c>
      <c r="C224" s="9" t="s">
        <v>137</v>
      </c>
      <c r="D224" s="33"/>
      <c r="E224" s="41"/>
      <c r="F224" s="41"/>
      <c r="G224" s="41"/>
      <c r="H224" s="16"/>
      <c r="I224" s="16"/>
    </row>
    <row r="225" spans="1:9" ht="39.75" customHeight="1">
      <c r="A225" s="8">
        <v>200</v>
      </c>
      <c r="B225" s="14" t="s">
        <v>181</v>
      </c>
      <c r="C225" s="14" t="s">
        <v>182</v>
      </c>
      <c r="D225" s="38"/>
      <c r="E225" s="37">
        <f>E229</f>
        <v>1502000</v>
      </c>
      <c r="F225" s="37"/>
      <c r="G225" s="37">
        <f>G229</f>
        <v>0</v>
      </c>
      <c r="H225" s="16"/>
      <c r="I225" s="16"/>
    </row>
    <row r="226" spans="1:9" ht="12.75" hidden="1">
      <c r="A226" s="10">
        <v>200</v>
      </c>
      <c r="B226" s="11" t="s">
        <v>18</v>
      </c>
      <c r="C226" s="11" t="s">
        <v>54</v>
      </c>
      <c r="D226" s="33"/>
      <c r="E226" s="34">
        <f aca="true" t="shared" si="1" ref="E226:G227">E227</f>
        <v>0</v>
      </c>
      <c r="F226" s="34"/>
      <c r="G226" s="34">
        <f t="shared" si="1"/>
        <v>0</v>
      </c>
      <c r="H226" s="16"/>
      <c r="I226" s="16"/>
    </row>
    <row r="227" spans="1:9" ht="12.75" hidden="1">
      <c r="A227" s="10">
        <v>200</v>
      </c>
      <c r="B227" s="9" t="s">
        <v>64</v>
      </c>
      <c r="C227" s="9" t="s">
        <v>115</v>
      </c>
      <c r="D227" s="33"/>
      <c r="E227" s="34">
        <f t="shared" si="1"/>
        <v>0</v>
      </c>
      <c r="F227" s="34"/>
      <c r="G227" s="34">
        <f t="shared" si="1"/>
        <v>0</v>
      </c>
      <c r="H227" s="16"/>
      <c r="I227" s="16"/>
    </row>
    <row r="228" spans="1:9" ht="12.75" hidden="1">
      <c r="A228" s="10">
        <v>200</v>
      </c>
      <c r="B228" s="9" t="s">
        <v>22</v>
      </c>
      <c r="C228" s="9" t="s">
        <v>137</v>
      </c>
      <c r="D228" s="33"/>
      <c r="E228" s="34"/>
      <c r="F228" s="34"/>
      <c r="G228" s="34"/>
      <c r="H228" s="16"/>
      <c r="I228" s="16"/>
    </row>
    <row r="229" spans="1:9" ht="24.75" customHeight="1">
      <c r="A229" s="10">
        <v>200</v>
      </c>
      <c r="B229" s="11" t="s">
        <v>63</v>
      </c>
      <c r="C229" s="11" t="s">
        <v>83</v>
      </c>
      <c r="D229" s="33"/>
      <c r="E229" s="34">
        <f>E230+E232</f>
        <v>1502000</v>
      </c>
      <c r="F229" s="34"/>
      <c r="G229" s="34">
        <f>G230+G232</f>
        <v>0</v>
      </c>
      <c r="H229" s="16"/>
      <c r="I229" s="16"/>
    </row>
    <row r="230" spans="1:9" ht="18" customHeight="1">
      <c r="A230" s="10">
        <v>200</v>
      </c>
      <c r="B230" s="11" t="s">
        <v>276</v>
      </c>
      <c r="C230" s="11" t="s">
        <v>30</v>
      </c>
      <c r="D230" s="33"/>
      <c r="E230" s="34">
        <f>E231</f>
        <v>1502000</v>
      </c>
      <c r="F230" s="34"/>
      <c r="G230" s="34">
        <f>G231</f>
        <v>0</v>
      </c>
      <c r="H230" s="19"/>
      <c r="I230" s="19"/>
    </row>
    <row r="231" spans="1:9" ht="19.5" customHeight="1">
      <c r="A231" s="10">
        <v>200</v>
      </c>
      <c r="B231" s="9" t="s">
        <v>275</v>
      </c>
      <c r="C231" s="9" t="s">
        <v>201</v>
      </c>
      <c r="D231" s="33"/>
      <c r="E231" s="34">
        <v>1502000</v>
      </c>
      <c r="F231" s="34"/>
      <c r="G231" s="34"/>
      <c r="H231" s="19"/>
      <c r="I231" s="19"/>
    </row>
    <row r="232" spans="1:9" ht="17.25" customHeight="1">
      <c r="A232" s="10">
        <v>200</v>
      </c>
      <c r="B232" s="9" t="s">
        <v>17</v>
      </c>
      <c r="C232" s="9" t="s">
        <v>115</v>
      </c>
      <c r="D232" s="33"/>
      <c r="E232" s="34">
        <f>E233</f>
        <v>0</v>
      </c>
      <c r="F232" s="34"/>
      <c r="G232" s="34">
        <f>G233</f>
        <v>0</v>
      </c>
      <c r="H232" s="16"/>
      <c r="I232" s="16"/>
    </row>
    <row r="233" spans="1:9" ht="18.75" customHeight="1">
      <c r="A233" s="10">
        <v>200</v>
      </c>
      <c r="B233" s="9" t="s">
        <v>59</v>
      </c>
      <c r="C233" s="9" t="s">
        <v>137</v>
      </c>
      <c r="D233" s="33"/>
      <c r="E233" s="41"/>
      <c r="F233" s="41"/>
      <c r="G233" s="41"/>
      <c r="H233" s="16"/>
      <c r="I233" s="16"/>
    </row>
    <row r="234" spans="1:9" ht="15" customHeight="1" hidden="1">
      <c r="A234" s="12">
        <v>200</v>
      </c>
      <c r="B234" s="14" t="s">
        <v>259</v>
      </c>
      <c r="C234" s="14" t="s">
        <v>260</v>
      </c>
      <c r="D234" s="33"/>
      <c r="E234" s="41">
        <f>E235</f>
        <v>0</v>
      </c>
      <c r="F234" s="41"/>
      <c r="G234" s="41"/>
      <c r="H234" s="16"/>
      <c r="I234" s="16"/>
    </row>
    <row r="235" spans="1:9" ht="23.25" hidden="1">
      <c r="A235" s="10">
        <v>200</v>
      </c>
      <c r="B235" s="9" t="s">
        <v>261</v>
      </c>
      <c r="C235" s="9" t="s">
        <v>104</v>
      </c>
      <c r="D235" s="33"/>
      <c r="E235" s="41">
        <f>E236</f>
        <v>0</v>
      </c>
      <c r="F235" s="41"/>
      <c r="G235" s="41"/>
      <c r="H235" s="16"/>
      <c r="I235" s="16"/>
    </row>
    <row r="236" spans="1:9" ht="23.25" hidden="1">
      <c r="A236" s="10">
        <v>200</v>
      </c>
      <c r="B236" s="9" t="s">
        <v>262</v>
      </c>
      <c r="C236" s="9" t="s">
        <v>263</v>
      </c>
      <c r="D236" s="33"/>
      <c r="E236" s="41"/>
      <c r="F236" s="41"/>
      <c r="G236" s="41"/>
      <c r="H236" s="16"/>
      <c r="I236" s="16"/>
    </row>
    <row r="237" spans="1:9" ht="19.5" customHeight="1">
      <c r="A237" s="8">
        <v>200</v>
      </c>
      <c r="B237" s="14" t="s">
        <v>183</v>
      </c>
      <c r="C237" s="14" t="s">
        <v>184</v>
      </c>
      <c r="D237" s="37">
        <f>D238</f>
        <v>0</v>
      </c>
      <c r="E237" s="49">
        <f>E238</f>
        <v>0</v>
      </c>
      <c r="F237" s="49">
        <f>F238</f>
        <v>0</v>
      </c>
      <c r="G237" s="49">
        <f>G238</f>
        <v>0</v>
      </c>
      <c r="H237" s="16"/>
      <c r="I237" s="16"/>
    </row>
    <row r="238" spans="1:9" s="4" customFormat="1" ht="26.25" customHeight="1">
      <c r="A238" s="10">
        <v>200</v>
      </c>
      <c r="B238" s="11" t="s">
        <v>67</v>
      </c>
      <c r="C238" s="11" t="s">
        <v>92</v>
      </c>
      <c r="D238" s="23">
        <f>D240</f>
        <v>0</v>
      </c>
      <c r="E238" s="46">
        <f>E240</f>
        <v>0</v>
      </c>
      <c r="F238" s="46">
        <f>F240</f>
        <v>0</v>
      </c>
      <c r="G238" s="46">
        <f>G240</f>
        <v>0</v>
      </c>
      <c r="H238" s="15"/>
      <c r="I238" s="15"/>
    </row>
    <row r="239" spans="1:9" ht="12.75" hidden="1">
      <c r="A239" s="10">
        <v>200</v>
      </c>
      <c r="B239" s="9" t="s">
        <v>6</v>
      </c>
      <c r="C239" s="9" t="s">
        <v>9</v>
      </c>
      <c r="D239" s="34"/>
      <c r="E239" s="40"/>
      <c r="F239" s="40"/>
      <c r="G239" s="40"/>
      <c r="H239" s="16"/>
      <c r="I239" s="16"/>
    </row>
    <row r="240" spans="1:9" ht="23.25">
      <c r="A240" s="10">
        <v>200</v>
      </c>
      <c r="B240" s="9" t="s">
        <v>125</v>
      </c>
      <c r="C240" s="9" t="s">
        <v>52</v>
      </c>
      <c r="D240" s="34">
        <f>D241</f>
        <v>0</v>
      </c>
      <c r="E240" s="40">
        <f>E241</f>
        <v>0</v>
      </c>
      <c r="F240" s="40">
        <f>F241</f>
        <v>0</v>
      </c>
      <c r="G240" s="40">
        <f>G241</f>
        <v>0</v>
      </c>
      <c r="H240" s="16"/>
      <c r="I240" s="16"/>
    </row>
    <row r="241" spans="1:9" ht="16.5" customHeight="1">
      <c r="A241" s="10">
        <v>200</v>
      </c>
      <c r="B241" s="9" t="s">
        <v>37</v>
      </c>
      <c r="C241" s="9" t="s">
        <v>134</v>
      </c>
      <c r="D241" s="36"/>
      <c r="E241" s="41"/>
      <c r="F241" s="41"/>
      <c r="G241" s="41"/>
      <c r="H241" s="16"/>
      <c r="I241" s="16"/>
    </row>
    <row r="242" spans="1:9" ht="62.25" customHeight="1" hidden="1">
      <c r="A242" s="8">
        <v>200</v>
      </c>
      <c r="B242" s="14" t="s">
        <v>185</v>
      </c>
      <c r="C242" s="14" t="s">
        <v>186</v>
      </c>
      <c r="D242" s="38">
        <f aca="true" t="shared" si="2" ref="D242:G244">D243</f>
        <v>0</v>
      </c>
      <c r="E242" s="38">
        <f t="shared" si="2"/>
        <v>0</v>
      </c>
      <c r="F242" s="38">
        <f t="shared" si="2"/>
        <v>0</v>
      </c>
      <c r="G242" s="38">
        <f t="shared" si="2"/>
        <v>0</v>
      </c>
      <c r="H242" s="16"/>
      <c r="I242" s="16"/>
    </row>
    <row r="243" spans="1:9" ht="12.75" hidden="1">
      <c r="A243" s="10">
        <v>200</v>
      </c>
      <c r="B243" s="11" t="s">
        <v>87</v>
      </c>
      <c r="C243" s="11" t="s">
        <v>114</v>
      </c>
      <c r="D243" s="33">
        <f t="shared" si="2"/>
        <v>0</v>
      </c>
      <c r="E243" s="33">
        <f t="shared" si="2"/>
        <v>0</v>
      </c>
      <c r="F243" s="33">
        <f t="shared" si="2"/>
        <v>0</v>
      </c>
      <c r="G243" s="33">
        <f t="shared" si="2"/>
        <v>0</v>
      </c>
      <c r="H243" s="16"/>
      <c r="I243" s="16"/>
    </row>
    <row r="244" spans="1:9" ht="12.75" hidden="1">
      <c r="A244" s="10">
        <v>200</v>
      </c>
      <c r="B244" s="9" t="s">
        <v>122</v>
      </c>
      <c r="C244" s="9" t="s">
        <v>14</v>
      </c>
      <c r="D244" s="33">
        <f t="shared" si="2"/>
        <v>0</v>
      </c>
      <c r="E244" s="33">
        <f t="shared" si="2"/>
        <v>0</v>
      </c>
      <c r="F244" s="33">
        <f t="shared" si="2"/>
        <v>0</v>
      </c>
      <c r="G244" s="33">
        <f t="shared" si="2"/>
        <v>0</v>
      </c>
      <c r="H244" s="16"/>
      <c r="I244" s="16"/>
    </row>
    <row r="245" spans="1:9" ht="23.25" hidden="1">
      <c r="A245" s="10">
        <v>200</v>
      </c>
      <c r="B245" s="9" t="s">
        <v>49</v>
      </c>
      <c r="C245" s="9" t="s">
        <v>98</v>
      </c>
      <c r="D245" s="33"/>
      <c r="E245" s="41"/>
      <c r="F245" s="41"/>
      <c r="G245" s="41"/>
      <c r="H245" s="16"/>
      <c r="I245" s="16"/>
    </row>
    <row r="246" spans="1:9" ht="26.25" customHeight="1">
      <c r="A246" s="8">
        <v>200</v>
      </c>
      <c r="B246" s="14" t="s">
        <v>187</v>
      </c>
      <c r="C246" s="14" t="s">
        <v>188</v>
      </c>
      <c r="D246" s="38"/>
      <c r="E246" s="42">
        <f>E247+E253+E250</f>
        <v>46200</v>
      </c>
      <c r="F246" s="38"/>
      <c r="G246" s="42">
        <f>G247+G253</f>
        <v>23110</v>
      </c>
      <c r="H246" s="16"/>
      <c r="I246" s="16"/>
    </row>
    <row r="247" spans="1:9" ht="48" customHeight="1">
      <c r="A247" s="12">
        <v>200</v>
      </c>
      <c r="B247" s="14" t="s">
        <v>25</v>
      </c>
      <c r="C247" s="14" t="s">
        <v>31</v>
      </c>
      <c r="D247" s="38"/>
      <c r="E247" s="49">
        <f>E248</f>
        <v>33200</v>
      </c>
      <c r="F247" s="38"/>
      <c r="G247" s="49">
        <f>G248</f>
        <v>23110</v>
      </c>
      <c r="H247" s="16"/>
      <c r="I247" s="16"/>
    </row>
    <row r="248" spans="1:9" ht="17.25" customHeight="1">
      <c r="A248" s="10">
        <v>200</v>
      </c>
      <c r="B248" s="9" t="s">
        <v>7</v>
      </c>
      <c r="C248" s="9" t="s">
        <v>139</v>
      </c>
      <c r="D248" s="33"/>
      <c r="E248" s="40">
        <f>E249</f>
        <v>33200</v>
      </c>
      <c r="F248" s="33"/>
      <c r="G248" s="40">
        <f>G249</f>
        <v>23110</v>
      </c>
      <c r="H248" s="19"/>
      <c r="I248" s="19"/>
    </row>
    <row r="249" spans="1:9" ht="15" customHeight="1">
      <c r="A249" s="10">
        <v>200</v>
      </c>
      <c r="B249" s="9" t="s">
        <v>254</v>
      </c>
      <c r="C249" s="9" t="s">
        <v>277</v>
      </c>
      <c r="D249" s="33"/>
      <c r="E249" s="40">
        <v>33200</v>
      </c>
      <c r="F249" s="41"/>
      <c r="G249" s="40">
        <v>23110</v>
      </c>
      <c r="H249" s="16"/>
      <c r="I249" s="16"/>
    </row>
    <row r="250" spans="1:9" ht="0.75" customHeight="1">
      <c r="A250" s="10">
        <v>200</v>
      </c>
      <c r="B250" s="14" t="s">
        <v>87</v>
      </c>
      <c r="C250" s="13" t="s">
        <v>114</v>
      </c>
      <c r="D250" s="33"/>
      <c r="E250" s="40">
        <f>E251</f>
        <v>0</v>
      </c>
      <c r="F250" s="41"/>
      <c r="G250" s="40"/>
      <c r="H250" s="19"/>
      <c r="I250" s="19"/>
    </row>
    <row r="251" spans="1:9" ht="15" customHeight="1" hidden="1">
      <c r="A251" s="10">
        <v>200</v>
      </c>
      <c r="B251" s="11" t="s">
        <v>306</v>
      </c>
      <c r="C251" s="9" t="s">
        <v>139</v>
      </c>
      <c r="D251" s="33"/>
      <c r="E251" s="40">
        <f>E252</f>
        <v>0</v>
      </c>
      <c r="F251" s="41"/>
      <c r="G251" s="40"/>
      <c r="H251" s="19"/>
      <c r="I251" s="19"/>
    </row>
    <row r="252" spans="1:9" ht="15" customHeight="1" hidden="1">
      <c r="A252" s="10"/>
      <c r="B252" s="11" t="s">
        <v>305</v>
      </c>
      <c r="C252" s="9" t="s">
        <v>277</v>
      </c>
      <c r="D252" s="33"/>
      <c r="E252" s="40"/>
      <c r="F252" s="41"/>
      <c r="G252" s="40"/>
      <c r="H252" s="19"/>
      <c r="I252" s="19"/>
    </row>
    <row r="253" spans="1:9" ht="16.5" customHeight="1">
      <c r="A253" s="12">
        <v>200</v>
      </c>
      <c r="B253" s="14" t="s">
        <v>138</v>
      </c>
      <c r="C253" s="14" t="s">
        <v>136</v>
      </c>
      <c r="D253" s="38"/>
      <c r="E253" s="49">
        <f>E254</f>
        <v>13000</v>
      </c>
      <c r="F253" s="55"/>
      <c r="G253" s="49">
        <f>G254</f>
        <v>0</v>
      </c>
      <c r="H253" s="16"/>
      <c r="I253" s="16"/>
    </row>
    <row r="254" spans="1:9" ht="15.75" customHeight="1">
      <c r="A254" s="10">
        <v>200</v>
      </c>
      <c r="B254" s="9" t="s">
        <v>123</v>
      </c>
      <c r="C254" s="9" t="s">
        <v>139</v>
      </c>
      <c r="D254" s="33"/>
      <c r="E254" s="40">
        <f>E255</f>
        <v>13000</v>
      </c>
      <c r="F254" s="40"/>
      <c r="G254" s="40">
        <f>G255</f>
        <v>0</v>
      </c>
      <c r="H254" s="16"/>
      <c r="I254" s="16"/>
    </row>
    <row r="255" spans="1:9" ht="15.75" customHeight="1">
      <c r="A255" s="10">
        <v>200</v>
      </c>
      <c r="B255" s="9" t="s">
        <v>278</v>
      </c>
      <c r="C255" s="9" t="s">
        <v>277</v>
      </c>
      <c r="D255" s="33"/>
      <c r="E255" s="41">
        <v>13000</v>
      </c>
      <c r="F255" s="41"/>
      <c r="G255" s="41"/>
      <c r="H255" s="19"/>
      <c r="I255" s="19"/>
    </row>
    <row r="256" spans="1:9" ht="15.75" customHeight="1">
      <c r="A256" s="8">
        <v>200</v>
      </c>
      <c r="B256" s="14" t="s">
        <v>189</v>
      </c>
      <c r="C256" s="14" t="s">
        <v>190</v>
      </c>
      <c r="D256" s="38"/>
      <c r="E256" s="42">
        <f>E257+E260</f>
        <v>0</v>
      </c>
      <c r="F256" s="55"/>
      <c r="G256" s="42">
        <f>G257+G260</f>
        <v>0</v>
      </c>
      <c r="H256" s="16"/>
      <c r="I256" s="16"/>
    </row>
    <row r="257" spans="1:9" ht="48.75" customHeight="1">
      <c r="A257" s="12">
        <v>200</v>
      </c>
      <c r="B257" s="14" t="s">
        <v>25</v>
      </c>
      <c r="C257" s="14" t="s">
        <v>31</v>
      </c>
      <c r="D257" s="38"/>
      <c r="E257" s="49">
        <f>E258</f>
        <v>0</v>
      </c>
      <c r="F257" s="55"/>
      <c r="G257" s="49">
        <f>G258</f>
        <v>0</v>
      </c>
      <c r="H257" s="16"/>
      <c r="I257" s="16"/>
    </row>
    <row r="258" spans="1:9" ht="14.25" customHeight="1">
      <c r="A258" s="10">
        <v>200</v>
      </c>
      <c r="B258" s="9" t="s">
        <v>7</v>
      </c>
      <c r="C258" s="9" t="s">
        <v>139</v>
      </c>
      <c r="D258" s="33"/>
      <c r="E258" s="40">
        <f>E259</f>
        <v>0</v>
      </c>
      <c r="F258" s="40"/>
      <c r="G258" s="40">
        <f>G259</f>
        <v>0</v>
      </c>
      <c r="H258" s="16"/>
      <c r="I258" s="16"/>
    </row>
    <row r="259" spans="1:9" ht="12.75">
      <c r="A259" s="10">
        <v>200</v>
      </c>
      <c r="B259" s="9" t="s">
        <v>254</v>
      </c>
      <c r="C259" s="9" t="s">
        <v>277</v>
      </c>
      <c r="D259" s="33"/>
      <c r="E259" s="40"/>
      <c r="F259" s="40"/>
      <c r="G259" s="40"/>
      <c r="H259" s="19"/>
      <c r="I259" s="19"/>
    </row>
    <row r="260" spans="1:9" ht="12.75">
      <c r="A260" s="12">
        <v>200</v>
      </c>
      <c r="B260" s="14" t="s">
        <v>138</v>
      </c>
      <c r="C260" s="14" t="s">
        <v>136</v>
      </c>
      <c r="D260" s="38"/>
      <c r="E260" s="49">
        <f>E261</f>
        <v>0</v>
      </c>
      <c r="F260" s="55"/>
      <c r="G260" s="49">
        <f>G261</f>
        <v>0</v>
      </c>
      <c r="H260" s="16"/>
      <c r="I260" s="16"/>
    </row>
    <row r="261" spans="1:9" ht="12.75">
      <c r="A261" s="10">
        <v>200</v>
      </c>
      <c r="B261" s="9" t="s">
        <v>123</v>
      </c>
      <c r="C261" s="9" t="s">
        <v>139</v>
      </c>
      <c r="D261" s="33"/>
      <c r="E261" s="40">
        <f>E262</f>
        <v>0</v>
      </c>
      <c r="F261" s="40"/>
      <c r="G261" s="40">
        <f>G262</f>
        <v>0</v>
      </c>
      <c r="H261" s="16"/>
      <c r="I261" s="16"/>
    </row>
    <row r="262" spans="1:9" ht="12.75">
      <c r="A262" s="10">
        <v>200</v>
      </c>
      <c r="B262" s="9" t="s">
        <v>278</v>
      </c>
      <c r="C262" s="9" t="s">
        <v>277</v>
      </c>
      <c r="D262" s="33"/>
      <c r="E262" s="40"/>
      <c r="F262" s="40"/>
      <c r="G262" s="40"/>
      <c r="H262" s="19"/>
      <c r="I262" s="19"/>
    </row>
    <row r="263" spans="1:9" ht="15.75" customHeight="1">
      <c r="A263" s="8">
        <v>200</v>
      </c>
      <c r="B263" s="14" t="s">
        <v>191</v>
      </c>
      <c r="C263" s="14" t="s">
        <v>192</v>
      </c>
      <c r="D263" s="38"/>
      <c r="E263" s="42">
        <f>E264+E267</f>
        <v>800</v>
      </c>
      <c r="F263" s="55"/>
      <c r="G263" s="42">
        <f>G264+G267</f>
        <v>0</v>
      </c>
      <c r="H263" s="16"/>
      <c r="I263" s="16"/>
    </row>
    <row r="264" spans="1:9" ht="48" customHeight="1">
      <c r="A264" s="12">
        <v>200</v>
      </c>
      <c r="B264" s="14" t="s">
        <v>25</v>
      </c>
      <c r="C264" s="14" t="s">
        <v>31</v>
      </c>
      <c r="D264" s="38"/>
      <c r="E264" s="49">
        <f>E265</f>
        <v>800</v>
      </c>
      <c r="F264" s="55"/>
      <c r="G264" s="49">
        <f>G265</f>
        <v>0</v>
      </c>
      <c r="H264" s="16"/>
      <c r="I264" s="16"/>
    </row>
    <row r="265" spans="1:9" ht="15.75" customHeight="1">
      <c r="A265" s="10">
        <v>200</v>
      </c>
      <c r="B265" s="9" t="s">
        <v>7</v>
      </c>
      <c r="C265" s="9" t="s">
        <v>139</v>
      </c>
      <c r="D265" s="33"/>
      <c r="E265" s="40">
        <f>E266</f>
        <v>800</v>
      </c>
      <c r="F265" s="51"/>
      <c r="G265" s="40">
        <f>G266</f>
        <v>0</v>
      </c>
      <c r="H265" s="19"/>
      <c r="I265" s="19"/>
    </row>
    <row r="266" spans="1:9" ht="25.5" customHeight="1">
      <c r="A266" s="10">
        <v>200</v>
      </c>
      <c r="B266" s="9" t="s">
        <v>253</v>
      </c>
      <c r="C266" s="9" t="s">
        <v>279</v>
      </c>
      <c r="D266" s="33"/>
      <c r="E266" s="40">
        <v>800</v>
      </c>
      <c r="F266" s="40"/>
      <c r="G266" s="40">
        <v>0</v>
      </c>
      <c r="H266" s="16"/>
      <c r="I266" s="16"/>
    </row>
    <row r="267" spans="1:9" ht="14.25" customHeight="1">
      <c r="A267" s="12">
        <v>200</v>
      </c>
      <c r="B267" s="14" t="s">
        <v>138</v>
      </c>
      <c r="C267" s="14" t="s">
        <v>136</v>
      </c>
      <c r="D267" s="38"/>
      <c r="E267" s="49">
        <f>E268</f>
        <v>0</v>
      </c>
      <c r="F267" s="55"/>
      <c r="G267" s="49">
        <f>G268</f>
        <v>0</v>
      </c>
      <c r="H267" s="16"/>
      <c r="I267" s="16"/>
    </row>
    <row r="268" spans="1:9" ht="13.5" customHeight="1">
      <c r="A268" s="10">
        <v>200</v>
      </c>
      <c r="B268" s="9" t="s">
        <v>123</v>
      </c>
      <c r="C268" s="9" t="s">
        <v>139</v>
      </c>
      <c r="D268" s="33"/>
      <c r="E268" s="40">
        <f>E269</f>
        <v>0</v>
      </c>
      <c r="F268" s="40"/>
      <c r="G268" s="40">
        <f>G269</f>
        <v>0</v>
      </c>
      <c r="H268" s="16"/>
      <c r="I268" s="16"/>
    </row>
    <row r="269" spans="1:9" ht="27" customHeight="1">
      <c r="A269" s="10"/>
      <c r="B269" s="9" t="s">
        <v>280</v>
      </c>
      <c r="C269" s="9" t="s">
        <v>279</v>
      </c>
      <c r="D269" s="33"/>
      <c r="E269" s="41"/>
      <c r="F269" s="41"/>
      <c r="G269" s="41"/>
      <c r="H269" s="19"/>
      <c r="I269" s="19"/>
    </row>
    <row r="270" spans="1:9" ht="18" customHeight="1">
      <c r="A270" s="10"/>
      <c r="B270" s="14" t="s">
        <v>268</v>
      </c>
      <c r="C270" s="14" t="s">
        <v>283</v>
      </c>
      <c r="D270" s="33"/>
      <c r="E270" s="49">
        <f>E271</f>
        <v>0</v>
      </c>
      <c r="F270" s="49"/>
      <c r="G270" s="49">
        <f>G271</f>
        <v>0</v>
      </c>
      <c r="H270" s="19"/>
      <c r="I270" s="19"/>
    </row>
    <row r="271" spans="1:9" s="4" customFormat="1" ht="28.5" customHeight="1">
      <c r="A271" s="10">
        <v>200</v>
      </c>
      <c r="B271" s="13" t="s">
        <v>258</v>
      </c>
      <c r="C271" s="13" t="s">
        <v>257</v>
      </c>
      <c r="D271" s="33"/>
      <c r="E271" s="49">
        <f>E272</f>
        <v>0</v>
      </c>
      <c r="F271" s="41"/>
      <c r="G271" s="49">
        <f>G272</f>
        <v>0</v>
      </c>
      <c r="H271" s="15"/>
      <c r="I271" s="15"/>
    </row>
    <row r="272" spans="1:9" ht="15" customHeight="1">
      <c r="A272" s="10">
        <v>200</v>
      </c>
      <c r="B272" s="9" t="s">
        <v>281</v>
      </c>
      <c r="C272" s="9" t="s">
        <v>139</v>
      </c>
      <c r="D272" s="33"/>
      <c r="E272" s="40">
        <f>E273</f>
        <v>0</v>
      </c>
      <c r="F272" s="41"/>
      <c r="G272" s="40">
        <f>G273</f>
        <v>0</v>
      </c>
      <c r="H272" s="19"/>
      <c r="I272" s="19"/>
    </row>
    <row r="273" spans="1:9" ht="18" customHeight="1">
      <c r="A273" s="10">
        <v>200</v>
      </c>
      <c r="B273" s="9" t="s">
        <v>264</v>
      </c>
      <c r="C273" s="9" t="s">
        <v>282</v>
      </c>
      <c r="D273" s="33"/>
      <c r="E273" s="40"/>
      <c r="F273" s="41"/>
      <c r="G273" s="41"/>
      <c r="H273" s="7"/>
      <c r="I273" s="7"/>
    </row>
    <row r="274" spans="1:7" ht="27" customHeight="1">
      <c r="A274" s="8"/>
      <c r="B274" s="13" t="s">
        <v>116</v>
      </c>
      <c r="C274" s="13" t="s">
        <v>300</v>
      </c>
      <c r="D274" s="24">
        <v>20526370.1</v>
      </c>
      <c r="E274" s="32"/>
      <c r="F274" s="32">
        <v>941498</v>
      </c>
      <c r="G274" s="32">
        <v>-457729.12</v>
      </c>
    </row>
    <row r="275" spans="2:7" ht="12.75">
      <c r="B275" s="16"/>
      <c r="C275" s="16"/>
      <c r="D275" s="16"/>
      <c r="E275" s="18" t="s">
        <v>103</v>
      </c>
      <c r="F275" s="18"/>
      <c r="G275" s="19"/>
    </row>
    <row r="276" spans="2:7" ht="39" customHeight="1">
      <c r="B276" s="57" t="s">
        <v>307</v>
      </c>
      <c r="C276" s="57"/>
      <c r="E276" s="7"/>
      <c r="F276" s="7"/>
      <c r="G276" s="7"/>
    </row>
    <row r="277" spans="2:6" ht="12.75">
      <c r="B277" s="57"/>
      <c r="C277" s="57"/>
      <c r="E277" s="20"/>
      <c r="F277" s="20"/>
    </row>
    <row r="278" spans="2:6" ht="43.5" customHeight="1">
      <c r="B278" t="s">
        <v>159</v>
      </c>
      <c r="C278" s="56"/>
      <c r="D278" s="56"/>
      <c r="E278" s="21"/>
      <c r="F278" s="21"/>
    </row>
  </sheetData>
  <sheetProtection/>
  <mergeCells count="9">
    <mergeCell ref="C278:D278"/>
    <mergeCell ref="B276:C277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2021-03-01T12:35:08Z</cp:lastPrinted>
  <dcterms:created xsi:type="dcterms:W3CDTF">2014-08-26T07:56:34Z</dcterms:created>
  <dcterms:modified xsi:type="dcterms:W3CDTF">2021-03-02T06:49:24Z</dcterms:modified>
  <cp:category/>
  <cp:version/>
  <cp:contentType/>
  <cp:contentStatus/>
</cp:coreProperties>
</file>