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"/>
    </mc:Choice>
  </mc:AlternateContent>
  <bookViews>
    <workbookView xWindow="0" yWindow="0" windowWidth="24000" windowHeight="9135"/>
  </bookViews>
  <sheets>
    <sheet name="2 кв-л 2021г (1)" sheetId="13" r:id="rId1"/>
    <sheet name="Лист2" sheetId="16" r:id="rId2"/>
  </sheets>
  <definedNames>
    <definedName name="_xlnm.Print_Area" localSheetId="0">'2 кв-л 2021г (1)'!$A$1:$H$52</definedName>
  </definedNames>
  <calcPr calcId="152511"/>
</workbook>
</file>

<file path=xl/calcChain.xml><?xml version="1.0" encoding="utf-8"?>
<calcChain xmlns="http://schemas.openxmlformats.org/spreadsheetml/2006/main">
  <c r="F43" i="13" l="1"/>
  <c r="E27" i="13"/>
  <c r="D27" i="13"/>
  <c r="F27" i="13" l="1"/>
  <c r="F6" i="13"/>
  <c r="E6" i="13"/>
  <c r="D6" i="13"/>
  <c r="F20" i="13" l="1"/>
  <c r="F9" i="13" l="1"/>
  <c r="E9" i="13"/>
  <c r="D9" i="13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F5" i="13" s="1"/>
  <c r="E1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<sst xmlns="http://schemas.openxmlformats.org/spreadsheetml/2006/main" count="52" uniqueCount="52">
  <si>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</si>
  <si>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</si>
  <si>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</si>
  <si>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</si>
  <si>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</si>
  <si>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</si>
  <si>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</si>
  <si>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</si>
  <si>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</si>
  <si>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</si>
  <si>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</si>
  <si>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</si>
  <si>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</si>
  <si>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</si>
  <si>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</si>
  <si>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</si>
  <si>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</si>
  <si>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</si>
  <si>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</si>
  <si>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</si>
  <si>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</si>
  <si>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</si>
  <si>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</si>
  <si>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</si>
  <si>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</si>
  <si>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</si>
  <si>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</si>
  <si>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</si>
  <si>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</si>
  <si>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</si>
  <si>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</si>
  <si>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</si>
  <si>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</si>
  <si>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</si>
  <si>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</si>
  <si>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</si>
  <si>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</si>
  <si>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</si>
  <si>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</si>
  <si>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</si>
  <si>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</si>
  <si>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</si>
  <si>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</si>
  <si>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</si>
  <si>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</si>
  <si>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</si>
  <si>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</si>
  <si>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</si>
  <si>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</si>
  <si>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</si>
  <si>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</si>
  <si>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ЯНВАРЬ-ИЮНЬ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</si>
</sst>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3" zoomScaleNormal="100" zoomScaleSheetLayoutView="100" workbookViewId="0">
      <pane xSplit="2" topLeftCell="C1" activePane="topRight" state="frozen"/>
      <selection pane="topRight" activeCell="C54" sqref="C54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5985.0999999999995</v>
      </c>
      <c r="E5" s="29">
        <f>E6+E9+E12+E15+E20</f>
        <v>5985.0999999999995</v>
      </c>
      <c r="F5" s="29">
        <f>F6+F9+F12+F15+F20</f>
        <v>3220</v>
      </c>
      <c r="G5" s="29">
        <f>E5-F5</f>
        <v>2765.0999999999995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523.20000000000005</v>
      </c>
      <c r="E9" s="39">
        <f>E10+E11</f>
        <v>523.20000000000005</v>
      </c>
      <c r="F9" s="39">
        <f>F10+F11</f>
        <v>235.9</v>
      </c>
      <c r="G9" s="29">
        <f t="shared" si="0"/>
        <v>287.30000000000007</v>
      </c>
      <c r="H9" s="39"/>
    </row>
    <row r="10" spans="1:8" ht="96" customHeight="1" x14ac:dyDescent="0.25">
      <c r="A10" s="39"/>
      <c r="B10" s="38" t="s">
        <v>16</v>
      </c>
      <c r="C10" s="39"/>
      <c r="D10" s="39">
        <v>523.20000000000005</v>
      </c>
      <c r="E10" s="39">
        <v>523.20000000000005</v>
      </c>
      <c r="F10" s="39">
        <v>235.9</v>
      </c>
      <c r="G10" s="29">
        <f t="shared" si="0"/>
        <v>287.30000000000007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5461.9</v>
      </c>
      <c r="E15" s="39">
        <f>E16+E17+E18+E19</f>
        <v>5461.9</v>
      </c>
      <c r="F15" s="39">
        <f>F16+F17+F18+F19</f>
        <v>2984.1</v>
      </c>
      <c r="G15" s="29">
        <f t="shared" si="0"/>
        <v>2477.7999999999997</v>
      </c>
      <c r="H15" s="39"/>
    </row>
    <row r="16" spans="1:8" ht="78.75" x14ac:dyDescent="0.25">
      <c r="A16" s="39"/>
      <c r="B16" s="37" t="s">
        <v>21</v>
      </c>
      <c r="C16" s="39"/>
      <c r="D16" s="39">
        <v>5235.3999999999996</v>
      </c>
      <c r="E16" s="39">
        <v>5235.3999999999996</v>
      </c>
      <c r="F16" s="39">
        <v>2870.9</v>
      </c>
      <c r="G16" s="29">
        <f t="shared" si="0"/>
        <v>2364.4999999999995</v>
      </c>
      <c r="H16" s="39"/>
    </row>
    <row r="17" spans="1:8" ht="31.5" x14ac:dyDescent="0.25">
      <c r="A17" s="39"/>
      <c r="B17" s="37" t="s">
        <v>22</v>
      </c>
      <c r="C17" s="39"/>
      <c r="D17" s="39">
        <v>226.5</v>
      </c>
      <c r="E17" s="39">
        <v>226.5</v>
      </c>
      <c r="F17" s="39">
        <v>113.2</v>
      </c>
      <c r="G17" s="29">
        <f t="shared" si="0"/>
        <v>113.3</v>
      </c>
      <c r="H17" s="39"/>
    </row>
    <row r="18" spans="1:8" ht="47.25" x14ac:dyDescent="0.25">
      <c r="A18" s="39"/>
      <c r="B18" s="37" t="s">
        <v>23</v>
      </c>
      <c r="C18" s="39"/>
      <c r="D18" s="39"/>
      <c r="E18" s="39"/>
      <c r="F18" s="39"/>
      <c r="G18" s="29">
        <f t="shared" si="0"/>
        <v>0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/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16269.04</v>
      </c>
      <c r="E22" s="49">
        <f>E23+E27+E35</f>
        <v>16269.04</v>
      </c>
      <c r="F22" s="49">
        <f>F23+F27+F35</f>
        <v>3658.7</v>
      </c>
      <c r="G22" s="29">
        <f t="shared" si="0"/>
        <v>12610.34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11333.02</v>
      </c>
      <c r="E23" s="44">
        <f>E24+E25</f>
        <v>11333.02</v>
      </c>
      <c r="F23" s="44">
        <f>F24+F25</f>
        <v>1478</v>
      </c>
      <c r="G23" s="29">
        <f t="shared" si="0"/>
        <v>9855.02</v>
      </c>
      <c r="H23" s="1"/>
    </row>
    <row r="24" spans="1:8" ht="63" x14ac:dyDescent="0.25">
      <c r="A24" s="3"/>
      <c r="B24" s="4" t="s">
        <v>27</v>
      </c>
      <c r="C24" s="1"/>
      <c r="D24" s="44">
        <v>3941.9</v>
      </c>
      <c r="E24" s="44">
        <v>3941.9</v>
      </c>
      <c r="F24" s="44">
        <v>793.4</v>
      </c>
      <c r="G24" s="29">
        <f t="shared" si="0"/>
        <v>3148.5</v>
      </c>
      <c r="H24" s="1"/>
    </row>
    <row r="25" spans="1:8" ht="63" x14ac:dyDescent="0.25">
      <c r="A25" s="3"/>
      <c r="B25" s="4" t="s">
        <v>28</v>
      </c>
      <c r="C25" s="1"/>
      <c r="D25" s="44">
        <v>7391.12</v>
      </c>
      <c r="E25" s="44">
        <v>7391.12</v>
      </c>
      <c r="F25" s="44">
        <v>684.6</v>
      </c>
      <c r="G25" s="29">
        <f t="shared" si="0"/>
        <v>6706.5199999999995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4936.0200000000004</v>
      </c>
      <c r="E27" s="47">
        <f>E34</f>
        <v>4936.0200000000004</v>
      </c>
      <c r="F27" s="47">
        <f>F34</f>
        <v>2180.6999999999998</v>
      </c>
      <c r="G27" s="29">
        <f t="shared" si="0"/>
        <v>2755.3200000000006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4936.0200000000004</v>
      </c>
      <c r="E34" s="50">
        <v>4936.0200000000004</v>
      </c>
      <c r="F34" s="52">
        <v>2180.6999999999998</v>
      </c>
      <c r="G34" s="29">
        <f t="shared" si="0"/>
        <v>2755.3200000000006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15101.2</v>
      </c>
      <c r="E38" s="30">
        <f>E39</f>
        <v>15101.2</v>
      </c>
      <c r="F38" s="30">
        <f>F39</f>
        <v>446.9</v>
      </c>
      <c r="G38" s="29">
        <f t="shared" si="0"/>
        <v>14654.300000000001</v>
      </c>
      <c r="H38" s="29"/>
    </row>
    <row r="39" spans="1:8" ht="77.25" customHeight="1" x14ac:dyDescent="0.25">
      <c r="A39" s="3"/>
      <c r="B39" s="4" t="s">
        <v>41</v>
      </c>
      <c r="C39" s="3"/>
      <c r="D39" s="9">
        <v>15101.2</v>
      </c>
      <c r="E39" s="9">
        <v>15101.2</v>
      </c>
      <c r="F39" s="9">
        <v>446.9</v>
      </c>
      <c r="G39" s="29">
        <f t="shared" si="0"/>
        <v>14654.300000000001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4631.8</v>
      </c>
      <c r="E42" s="33">
        <f>E43</f>
        <v>4631.8</v>
      </c>
      <c r="F42" s="33">
        <f>F43</f>
        <v>2724.3999999999996</v>
      </c>
      <c r="G42" s="29">
        <f t="shared" si="0"/>
        <v>1907.4000000000005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4631.8</v>
      </c>
      <c r="E43" s="21">
        <f>E44+E45</f>
        <v>4631.8</v>
      </c>
      <c r="F43" s="21">
        <f>F44+F45</f>
        <v>2724.3999999999996</v>
      </c>
      <c r="G43" s="29">
        <f t="shared" si="0"/>
        <v>1907.4000000000005</v>
      </c>
      <c r="H43" s="16"/>
    </row>
    <row r="44" spans="1:8" ht="60" customHeight="1" x14ac:dyDescent="0.25">
      <c r="A44" s="3"/>
      <c r="B44" s="32" t="s">
        <v>44</v>
      </c>
      <c r="C44" s="3"/>
      <c r="D44" s="9">
        <v>1908.8</v>
      </c>
      <c r="E44" s="9">
        <v>1908.8</v>
      </c>
      <c r="F44" s="9">
        <v>1393.8</v>
      </c>
      <c r="G44" s="29">
        <f t="shared" si="0"/>
        <v>515</v>
      </c>
      <c r="H44" s="3"/>
    </row>
    <row r="45" spans="1:8" ht="110.25" x14ac:dyDescent="0.25">
      <c r="A45" s="3"/>
      <c r="B45" s="31" t="s">
        <v>45</v>
      </c>
      <c r="C45" s="3"/>
      <c r="D45" s="9">
        <v>2723</v>
      </c>
      <c r="E45" s="9">
        <v>2723</v>
      </c>
      <c r="F45" s="9">
        <v>1330.6</v>
      </c>
      <c r="G45" s="29">
        <f t="shared" si="0"/>
        <v>1392.4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41987.14</v>
      </c>
      <c r="E47" s="39">
        <f>E42+E38+E22+E5</f>
        <v>41987.14</v>
      </c>
      <c r="F47" s="39">
        <f>F42+F38+F22+F5</f>
        <v>10050</v>
      </c>
      <c r="G47" s="29">
        <f t="shared" si="0"/>
        <v>31937.14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кв-л 2021г (1)</vt:lpstr>
      <vt:lpstr>Лист2</vt:lpstr>
      <vt:lpstr>'2 кв-л 2021г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2021-04-16T10:31:02Z</cp:lastPrinted>
  <dcterms:created xsi:type="dcterms:W3CDTF">2016-09-20T06:37:15Z</dcterms:created>
  <dcterms:modified xsi:type="dcterms:W3CDTF">2021-12-15T10:50:04Z</dcterms:modified>
</cp:coreProperties>
</file>