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6.2022 - копия\"/>
    </mc:Choice>
  </mc:AlternateContent>
  <bookViews>
    <workbookView xWindow="0" yWindow="0" windowWidth="24000" windowHeight="9135"/>
  </bookViews>
  <sheets>
    <sheet name="2 кв-л 2022г (1)" sheetId="13" r:id="rId1"/>
    <sheet name="Лист2" sheetId="16" r:id="rId2"/>
  </sheets>
  <definedNames>
    <definedName name="_xlnm.Print_Area" localSheetId="0">'2 кв-л 2022г (1)'!$A$1:$H$52</definedName>
  </definedNames>
  <calcPr calcId="152511"/>
</workbook>
</file>

<file path=xl/calcChain.xml><?xml version="1.0" encoding="utf-8"?>
<calcChain xmlns="http://schemas.openxmlformats.org/spreadsheetml/2006/main">
  <c r="F15" i="13" l="1"/>
  <c r="E15" i="13"/>
  <c r="E20" i="13"/>
  <c r="F43" i="13" l="1"/>
  <c r="E27" i="13"/>
  <c r="D27" i="13"/>
  <c r="F27" i="13" l="1"/>
  <c r="F6" i="13"/>
  <c r="E6" i="13"/>
  <c r="D6" i="13"/>
  <c r="F20" i="13" l="1"/>
  <c r="F9" i="13" l="1"/>
  <c r="E9" i="13"/>
  <c r="D9" i="13"/>
  <c r="G46" i="13" l="1"/>
  <c r="G45" i="13"/>
  <c r="G44" i="13"/>
  <c r="F42" i="13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G26" i="13"/>
  <c r="G25" i="13"/>
  <c r="F23" i="13"/>
  <c r="E23" i="13"/>
  <c r="D23" i="13"/>
  <c r="G21" i="13"/>
  <c r="G20" i="13"/>
  <c r="D20" i="13"/>
  <c r="G19" i="13"/>
  <c r="G18" i="13"/>
  <c r="G17" i="13"/>
  <c r="G16" i="13"/>
  <c r="F5" i="13"/>
  <c r="D15" i="13"/>
  <c r="G14" i="13"/>
  <c r="G13" i="13"/>
  <c r="F12" i="13"/>
  <c r="E12" i="13"/>
  <c r="D12" i="13"/>
  <c r="G10" i="13"/>
  <c r="G8" i="13"/>
  <c r="G7" i="13"/>
  <c r="G6" i="13"/>
  <c r="D5" i="13" l="1"/>
  <c r="E5" i="13"/>
  <c r="G9" i="13"/>
  <c r="F22" i="13"/>
  <c r="F47" i="13" s="1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<sst xmlns="http://schemas.openxmlformats.org/spreadsheetml/2006/main" count="52" uniqueCount="52">
  <si>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</si>
  <si>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</si>
  <si>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</si>
  <si>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</si>
  <si>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</si>
  <si>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</si>
  <si>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</si>
  <si>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</si>
  <si>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</si>
  <si>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</si>
  <si>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</si>
  <si>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</si>
  <si>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</si>
  <si>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</si>
  <si>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</si>
  <si>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</si>
  <si>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</si>
  <si>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</si>
  <si>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</si>
  <si>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</si>
  <si>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</si>
  <si>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</si>
  <si>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</si>
  <si>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</si>
  <si>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</si>
  <si>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</si>
  <si>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</si>
  <si>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</si>
  <si>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</si>
  <si>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</si>
  <si>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</si>
  <si>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</si>
  <si>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</si>
  <si>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</si>
  <si>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</si>
  <si>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</si>
  <si>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</si>
  <si>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</si>
  <si>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</si>
  <si>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</si>
  <si>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</si>
  <si>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</si>
  <si>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</si>
  <si>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</si>
  <si>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</si>
  <si>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</si>
  <si>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</si>
  <si>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</si>
  <si>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</si>
  <si>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Мероприятие 2.2 пособия, компенсации  и иные социальные выплаты</t>
  </si>
  <si>
    <t>Муниципальное управление на 2020-2025 годы</t>
  </si>
  <si>
    <t>ИНФОРМАЦИЯ О ХОДЕ РЕАЛИЗАЦИИ МУНИЦИПАЛЬНОЙ ПРОГРАММ ЗЕМЛЯНСКОГО СЕЛЬСКОГО ПОСЕЛЕНИЯ ЗА ЯНВАРЬ-ИЮНЬ 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</si>
</sst>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2" zoomScaleNormal="100" zoomScaleSheetLayoutView="100" workbookViewId="0">
      <pane xSplit="2" topLeftCell="C1" activePane="topRight" state="frozen"/>
      <selection pane="topRight" activeCell="O48" sqref="O48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51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50</v>
      </c>
      <c r="C5" s="29"/>
      <c r="D5" s="29">
        <f>D6+D9+D12+D15+D20</f>
        <v>6270.7000000000007</v>
      </c>
      <c r="E5" s="29">
        <f>E6+E9+E12+E15+E20</f>
        <v>6270.7000000000007</v>
      </c>
      <c r="F5" s="29">
        <f>F6+F9+F12+F15+F20</f>
        <v>3492</v>
      </c>
      <c r="G5" s="29">
        <f>E5-F5</f>
        <v>2778.7000000000007</v>
      </c>
      <c r="H5" s="29"/>
    </row>
    <row r="6" spans="1:8" ht="30" customHeight="1" x14ac:dyDescent="0.25">
      <c r="A6" s="9"/>
      <c r="B6" s="36" t="s">
        <v>14</v>
      </c>
      <c r="C6" s="6"/>
      <c r="D6" s="6">
        <f>D8</f>
        <v>0</v>
      </c>
      <c r="E6" s="6">
        <f>E8</f>
        <v>0</v>
      </c>
      <c r="F6" s="6">
        <f>F8</f>
        <v>0</v>
      </c>
      <c r="G6" s="29">
        <f t="shared" ref="G6:G47" si="0">E6-F6</f>
        <v>0</v>
      </c>
      <c r="H6" s="6"/>
    </row>
    <row r="7" spans="1:8" ht="30.75" customHeight="1" x14ac:dyDescent="0.25">
      <c r="A7" s="9"/>
      <c r="B7" s="37" t="s">
        <v>12</v>
      </c>
      <c r="C7" s="6"/>
      <c r="D7" s="6"/>
      <c r="E7" s="6"/>
      <c r="F7" s="6"/>
      <c r="G7" s="29">
        <f t="shared" si="0"/>
        <v>0</v>
      </c>
      <c r="H7" s="6"/>
    </row>
    <row r="8" spans="1:8" ht="34.5" customHeight="1" x14ac:dyDescent="0.25">
      <c r="A8" s="9"/>
      <c r="B8" s="38" t="s">
        <v>13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15</v>
      </c>
      <c r="C9" s="39"/>
      <c r="D9" s="39">
        <f>D10+D11</f>
        <v>566.5</v>
      </c>
      <c r="E9" s="39">
        <f>E10+E11</f>
        <v>566.5</v>
      </c>
      <c r="F9" s="39">
        <f>F10+F11</f>
        <v>310.10000000000002</v>
      </c>
      <c r="G9" s="29">
        <f t="shared" si="0"/>
        <v>256.39999999999998</v>
      </c>
      <c r="H9" s="39"/>
    </row>
    <row r="10" spans="1:8" ht="96" customHeight="1" x14ac:dyDescent="0.25">
      <c r="A10" s="39"/>
      <c r="B10" s="38" t="s">
        <v>16</v>
      </c>
      <c r="C10" s="39"/>
      <c r="D10" s="39">
        <v>566.5</v>
      </c>
      <c r="E10" s="39">
        <v>566.5</v>
      </c>
      <c r="F10" s="39">
        <v>310.10000000000002</v>
      </c>
      <c r="G10" s="29">
        <f t="shared" si="0"/>
        <v>256.39999999999998</v>
      </c>
      <c r="H10" s="39"/>
    </row>
    <row r="11" spans="1:8" ht="39.75" customHeight="1" x14ac:dyDescent="0.25">
      <c r="A11" s="39"/>
      <c r="B11" s="38" t="s">
        <v>49</v>
      </c>
      <c r="C11" s="39"/>
      <c r="D11" s="39"/>
      <c r="E11" s="39"/>
      <c r="F11" s="39"/>
      <c r="G11" s="29"/>
      <c r="H11" s="39"/>
    </row>
    <row r="12" spans="1:8" ht="0.75" customHeight="1" x14ac:dyDescent="0.25">
      <c r="A12" s="39"/>
      <c r="B12" s="40" t="s">
        <v>17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18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19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20</v>
      </c>
      <c r="C15" s="39"/>
      <c r="D15" s="39">
        <f>D16+D17+D18+D19</f>
        <v>5704.2000000000007</v>
      </c>
      <c r="E15" s="39">
        <f>E16+E17+E18</f>
        <v>5704.2000000000007</v>
      </c>
      <c r="F15" s="39">
        <f>F16+F17+F18</f>
        <v>3181.9</v>
      </c>
      <c r="G15" s="29">
        <f t="shared" si="0"/>
        <v>2522.3000000000006</v>
      </c>
      <c r="H15" s="39"/>
    </row>
    <row r="16" spans="1:8" ht="78.75" x14ac:dyDescent="0.25">
      <c r="A16" s="39"/>
      <c r="B16" s="37" t="s">
        <v>21</v>
      </c>
      <c r="C16" s="39"/>
      <c r="D16" s="39">
        <v>5470.1</v>
      </c>
      <c r="E16" s="39">
        <v>5470.1</v>
      </c>
      <c r="F16" s="39">
        <v>3015.1</v>
      </c>
      <c r="G16" s="29">
        <f t="shared" si="0"/>
        <v>2455.0000000000005</v>
      </c>
      <c r="H16" s="39"/>
    </row>
    <row r="17" spans="1:8" ht="31.5" x14ac:dyDescent="0.25">
      <c r="A17" s="39"/>
      <c r="B17" s="37" t="s">
        <v>22</v>
      </c>
      <c r="C17" s="39"/>
      <c r="D17" s="39">
        <v>233.8</v>
      </c>
      <c r="E17" s="39">
        <v>233.8</v>
      </c>
      <c r="F17" s="39">
        <v>166.8</v>
      </c>
      <c r="G17" s="29">
        <f t="shared" si="0"/>
        <v>67</v>
      </c>
      <c r="H17" s="39"/>
    </row>
    <row r="18" spans="1:8" ht="47.25" x14ac:dyDescent="0.25">
      <c r="A18" s="39"/>
      <c r="B18" s="37" t="s">
        <v>23</v>
      </c>
      <c r="C18" s="39"/>
      <c r="D18" s="39">
        <v>0.3</v>
      </c>
      <c r="E18" s="39">
        <v>0.3</v>
      </c>
      <c r="F18" s="39"/>
      <c r="G18" s="29">
        <f t="shared" si="0"/>
        <v>0.3</v>
      </c>
      <c r="H18" s="39"/>
    </row>
    <row r="19" spans="1:8" ht="38.25" customHeight="1" x14ac:dyDescent="0.25">
      <c r="A19" s="39"/>
      <c r="B19" s="38" t="s">
        <v>24</v>
      </c>
      <c r="C19" s="39"/>
      <c r="D19" s="39"/>
      <c r="E19" s="39"/>
      <c r="F19" s="39"/>
      <c r="G19" s="29">
        <f t="shared" si="0"/>
        <v>0</v>
      </c>
      <c r="H19" s="39"/>
    </row>
    <row r="20" spans="1:8" ht="51.75" customHeight="1" x14ac:dyDescent="0.25">
      <c r="A20" s="39"/>
      <c r="B20" s="40" t="s">
        <v>25</v>
      </c>
      <c r="C20" s="39"/>
      <c r="D20" s="39">
        <f>D21</f>
        <v>0</v>
      </c>
      <c r="E20" s="39">
        <f>E21</f>
        <v>0</v>
      </c>
      <c r="F20" s="39">
        <f>F21</f>
        <v>0</v>
      </c>
      <c r="G20" s="29">
        <f t="shared" si="0"/>
        <v>0</v>
      </c>
      <c r="H20" s="39"/>
    </row>
    <row r="21" spans="1:8" ht="31.5" x14ac:dyDescent="0.25">
      <c r="A21" s="39"/>
      <c r="B21" s="37" t="s">
        <v>10</v>
      </c>
      <c r="C21" s="39"/>
      <c r="D21" s="39"/>
      <c r="E21" s="39"/>
      <c r="F21" s="39"/>
      <c r="G21" s="29">
        <f t="shared" si="0"/>
        <v>0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6016.2000000000007</v>
      </c>
      <c r="E22" s="49">
        <f>E23+E27+E35</f>
        <v>11409.9</v>
      </c>
      <c r="F22" s="49">
        <f>F23+F27+F35</f>
        <v>7896.9</v>
      </c>
      <c r="G22" s="29">
        <f t="shared" si="0"/>
        <v>3513</v>
      </c>
      <c r="H22" s="24"/>
    </row>
    <row r="23" spans="1:8" ht="49.5" x14ac:dyDescent="0.25">
      <c r="A23" s="16"/>
      <c r="B23" s="35" t="s">
        <v>26</v>
      </c>
      <c r="C23" s="1"/>
      <c r="D23" s="44">
        <f>D24+D25</f>
        <v>3667.9</v>
      </c>
      <c r="E23" s="44">
        <f>E24+E25</f>
        <v>8653.7999999999993</v>
      </c>
      <c r="F23" s="44">
        <f>F24+F25</f>
        <v>6956.2</v>
      </c>
      <c r="G23" s="29">
        <f t="shared" si="0"/>
        <v>1697.5999999999995</v>
      </c>
      <c r="H23" s="1"/>
    </row>
    <row r="24" spans="1:8" ht="63" x14ac:dyDescent="0.25">
      <c r="A24" s="3"/>
      <c r="B24" s="4" t="s">
        <v>27</v>
      </c>
      <c r="C24" s="1"/>
      <c r="D24" s="44">
        <v>2720</v>
      </c>
      <c r="E24" s="44">
        <v>7705.9</v>
      </c>
      <c r="F24" s="44">
        <v>6370.7</v>
      </c>
      <c r="G24" s="29"/>
      <c r="H24" s="1"/>
    </row>
    <row r="25" spans="1:8" ht="63" x14ac:dyDescent="0.25">
      <c r="A25" s="3"/>
      <c r="B25" s="4" t="s">
        <v>28</v>
      </c>
      <c r="C25" s="1"/>
      <c r="D25" s="44">
        <v>947.9</v>
      </c>
      <c r="E25" s="44">
        <v>947.9</v>
      </c>
      <c r="F25" s="44">
        <v>585.5</v>
      </c>
      <c r="G25" s="29">
        <f t="shared" si="0"/>
        <v>362.4</v>
      </c>
      <c r="H25" s="1"/>
    </row>
    <row r="26" spans="1:8" ht="90.75" customHeight="1" x14ac:dyDescent="0.25">
      <c r="A26" s="39"/>
      <c r="B26" s="37" t="s">
        <v>29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30</v>
      </c>
      <c r="C27" s="17"/>
      <c r="D27" s="47">
        <f>D34</f>
        <v>2348.3000000000002</v>
      </c>
      <c r="E27" s="47">
        <f>E34</f>
        <v>2756.1</v>
      </c>
      <c r="F27" s="47">
        <f>F34</f>
        <v>940.7</v>
      </c>
      <c r="G27" s="29">
        <f t="shared" si="0"/>
        <v>1815.3999999999999</v>
      </c>
      <c r="H27" s="17"/>
    </row>
    <row r="28" spans="1:8" ht="36" customHeight="1" x14ac:dyDescent="0.25">
      <c r="A28" s="3"/>
      <c r="B28" s="10" t="s">
        <v>31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32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33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34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35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36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37</v>
      </c>
      <c r="C34" s="3"/>
      <c r="D34" s="51">
        <v>2348.3000000000002</v>
      </c>
      <c r="E34" s="50">
        <v>2756.1</v>
      </c>
      <c r="F34" s="52">
        <v>940.7</v>
      </c>
      <c r="G34" s="29">
        <f t="shared" si="0"/>
        <v>1815.3999999999999</v>
      </c>
      <c r="H34" s="3"/>
    </row>
    <row r="35" spans="1:8" s="18" customFormat="1" ht="48.75" customHeight="1" x14ac:dyDescent="0.25">
      <c r="A35" s="16"/>
      <c r="B35" s="20" t="s">
        <v>38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39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40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12446</v>
      </c>
      <c r="E38" s="30">
        <f>E39</f>
        <v>12446</v>
      </c>
      <c r="F38" s="30">
        <f>F39</f>
        <v>1231</v>
      </c>
      <c r="G38" s="29">
        <f t="shared" si="0"/>
        <v>11215</v>
      </c>
      <c r="H38" s="29"/>
    </row>
    <row r="39" spans="1:8" ht="77.25" customHeight="1" x14ac:dyDescent="0.25">
      <c r="A39" s="3"/>
      <c r="B39" s="4" t="s">
        <v>41</v>
      </c>
      <c r="C39" s="3"/>
      <c r="D39" s="9">
        <v>12446</v>
      </c>
      <c r="E39" s="9">
        <v>12446</v>
      </c>
      <c r="F39" s="9">
        <v>1231</v>
      </c>
      <c r="G39" s="29">
        <f t="shared" si="0"/>
        <v>11215</v>
      </c>
      <c r="H39" s="3"/>
    </row>
    <row r="40" spans="1:8" ht="32.25" customHeight="1" x14ac:dyDescent="0.25">
      <c r="A40" s="3"/>
      <c r="B40" s="4" t="s">
        <v>42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43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5221.2</v>
      </c>
      <c r="E42" s="33">
        <f>E43</f>
        <v>5221.2</v>
      </c>
      <c r="F42" s="33">
        <f>F43</f>
        <v>2787.2</v>
      </c>
      <c r="G42" s="29">
        <f t="shared" si="0"/>
        <v>2434</v>
      </c>
      <c r="H42" s="28"/>
    </row>
    <row r="43" spans="1:8" s="18" customFormat="1" ht="47.25" x14ac:dyDescent="0.25">
      <c r="A43" s="16"/>
      <c r="B43" s="43" t="s">
        <v>46</v>
      </c>
      <c r="C43" s="16"/>
      <c r="D43" s="21">
        <f>D44+D45</f>
        <v>5221.2</v>
      </c>
      <c r="E43" s="21">
        <f>E44+E45</f>
        <v>5221.2</v>
      </c>
      <c r="F43" s="21">
        <f>F44+F45</f>
        <v>2787.2</v>
      </c>
      <c r="G43" s="29">
        <f t="shared" si="0"/>
        <v>2434</v>
      </c>
      <c r="H43" s="16"/>
    </row>
    <row r="44" spans="1:8" ht="60" customHeight="1" x14ac:dyDescent="0.25">
      <c r="A44" s="3"/>
      <c r="B44" s="32" t="s">
        <v>44</v>
      </c>
      <c r="C44" s="3"/>
      <c r="D44" s="9">
        <v>2315.1999999999998</v>
      </c>
      <c r="E44" s="9">
        <v>2315.1999999999998</v>
      </c>
      <c r="F44" s="9">
        <v>1519.9</v>
      </c>
      <c r="G44" s="29">
        <f t="shared" si="0"/>
        <v>795.29999999999973</v>
      </c>
      <c r="H44" s="3"/>
    </row>
    <row r="45" spans="1:8" ht="110.25" x14ac:dyDescent="0.25">
      <c r="A45" s="3"/>
      <c r="B45" s="31" t="s">
        <v>45</v>
      </c>
      <c r="C45" s="3"/>
      <c r="D45" s="9">
        <v>2906</v>
      </c>
      <c r="E45" s="9">
        <v>2906</v>
      </c>
      <c r="F45" s="9">
        <v>1267.3</v>
      </c>
      <c r="G45" s="29">
        <f t="shared" si="0"/>
        <v>1638.7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48</v>
      </c>
      <c r="C47" s="39"/>
      <c r="D47" s="39">
        <f>D42+D38+D22+D5</f>
        <v>29954.100000000002</v>
      </c>
      <c r="E47" s="39">
        <f>E42+E38+E22+E5</f>
        <v>35347.800000000003</v>
      </c>
      <c r="F47" s="39">
        <f>F42+F38+F22+F5</f>
        <v>15407.099999999999</v>
      </c>
      <c r="G47" s="29">
        <f t="shared" si="0"/>
        <v>19940.700000000004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11</v>
      </c>
      <c r="E52" t="s">
        <v>47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кв-л 2022г (1)</vt:lpstr>
      <vt:lpstr>Лист2</vt:lpstr>
      <vt:lpstr>'2 кв-л 2022г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2022-06-06T10:10:01Z</cp:lastPrinted>
  <dcterms:created xsi:type="dcterms:W3CDTF">2016-09-20T06:37:15Z</dcterms:created>
  <dcterms:modified xsi:type="dcterms:W3CDTF">2022-07-15T05:47:20Z</dcterms:modified>
</cp:coreProperties>
</file>