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ухгалтерия\месяч.отч 01.04.2020 - копия\"/>
    </mc:Choice>
  </mc:AlternateContent>
  <bookViews>
    <workbookView xWindow="0" yWindow="0" windowWidth="24000" windowHeight="9135"/>
  </bookViews>
  <sheets>
    <sheet name="1 кв 2020 (1)" sheetId="13" r:id="rId1"/>
    <sheet name="Лист2" sheetId="16" r:id="rId2"/>
  </sheets>
  <definedNames>
    <definedName name="_xlnm.Print_Area" localSheetId="0">'1 кв 2020 (1)'!$A$1:$H$52</definedName>
  </definedNames>
  <calcPr calcId="152511" refMode="R1C1"/>
</workbook>
</file>

<file path=xl/calcChain.xml><?xml version="1.0" encoding="utf-8"?>
<calcChain xmlns="http://schemas.openxmlformats.org/spreadsheetml/2006/main">
  <c r="F5" i="13" l="1"/>
  <c r="F20" i="13"/>
  <c r="F9" i="13" l="1"/>
  <c r="E9" i="13"/>
  <c r="D9" i="13"/>
  <c r="E20" i="13"/>
  <c r="G46" i="13" l="1"/>
  <c r="G45" i="13"/>
  <c r="G44" i="13"/>
  <c r="F43" i="13"/>
  <c r="F42" i="13" s="1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F27" i="13"/>
  <c r="E27" i="13"/>
  <c r="D27" i="13"/>
  <c r="G26" i="13"/>
  <c r="G25" i="13"/>
  <c r="G24" i="13"/>
  <c r="F23" i="13"/>
  <c r="E23" i="13"/>
  <c r="D23" i="13"/>
  <c r="G21" i="13"/>
  <c r="G20" i="13"/>
  <c r="D20" i="13"/>
  <c r="G19" i="13"/>
  <c r="G18" i="13"/>
  <c r="G17" i="13"/>
  <c r="G16" i="13"/>
  <c r="F15" i="13"/>
  <c r="E1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<sst xmlns="http://schemas.openxmlformats.org/spreadsheetml/2006/main" count="52" uniqueCount="52">
  <si>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</si>
  <si>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</si>
  <si>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</si>
  <si>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</si>
  <si>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</si>
  <si>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</si>
  <si>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</si>
  <si>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</si>
  <si>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</si>
  <si>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</si>
  <si>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</si>
  <si>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</si>
  <si>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</si>
  <si>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</si>
  <si>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</si>
  <si>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</si>
  <si>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</si>
  <si>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</si>
  <si>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</si>
  <si>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</si>
  <si>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</si>
  <si>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</si>
  <si>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</si>
  <si>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</si>
  <si>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</si>
  <si>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</si>
  <si>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</si>
  <si>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</si>
  <si>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</si>
  <si>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</si>
  <si>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</si>
  <si>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</si>
  <si>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</si>
  <si>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</si>
  <si>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</si>
  <si>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</si>
  <si>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</si>
  <si>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</si>
  <si>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</si>
  <si>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</si>
  <si>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</si>
  <si>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</si>
  <si>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</si>
  <si>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</si>
  <si>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</si>
  <si>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</si>
  <si>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</si>
  <si>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</si>
  <si>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</si>
  <si>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</si>
  <si>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ИНФОРМАЦИЯ О ХОДЕ РЕАЛИЗАЦИИ МУНИЦИПАЛЬНОЙ ПРОГРАММ ЗЕМЛЯНСКОГО СЕЛЬСКОГО ПОСЕЛЕНИЯ ЗА ЯНВАРЬ-МАРТ 2020ГОД</t>
  </si>
  <si>
    <t>Муниципальное управление на 2020-2025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</si>
</sst>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33" zoomScaleNormal="100" zoomScaleSheetLayoutView="100" workbookViewId="0">
      <pane xSplit="2" topLeftCell="C1" activePane="topRight" state="frozen"/>
      <selection pane="topRight" activeCell="F45" sqref="F45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50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51</v>
      </c>
      <c r="C5" s="29"/>
      <c r="D5" s="29">
        <f>D6+D9+D12+D15+D20</f>
        <v>7276.2</v>
      </c>
      <c r="E5" s="29">
        <f>E6+E9+E12+E15+E20</f>
        <v>7276.2</v>
      </c>
      <c r="F5" s="29">
        <f>F6+F9+F12+F15+F20</f>
        <v>1227.0999999999999</v>
      </c>
      <c r="G5" s="29">
        <f>E5-F5</f>
        <v>6049.1</v>
      </c>
      <c r="H5" s="29"/>
    </row>
    <row r="6" spans="1:8" ht="0.75" customHeight="1" x14ac:dyDescent="0.25">
      <c r="A6" s="9"/>
      <c r="B6" s="36" t="s">
        <v>14</v>
      </c>
      <c r="C6" s="6"/>
      <c r="D6" s="6"/>
      <c r="E6" s="6"/>
      <c r="F6" s="6"/>
      <c r="G6" s="29">
        <f t="shared" ref="G6:G47" si="0">E6-F6</f>
        <v>0</v>
      </c>
      <c r="H6" s="6"/>
    </row>
    <row r="7" spans="1:8" ht="86.25" hidden="1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70.5" hidden="1" customHeight="1" x14ac:dyDescent="0.25">
      <c r="A8" s="9"/>
      <c r="B8" s="38" t="s">
        <v>13</v>
      </c>
      <c r="C8" s="6"/>
      <c r="D8" s="6"/>
      <c r="E8" s="6"/>
      <c r="F8" s="6"/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494</v>
      </c>
      <c r="E9" s="39">
        <f>E10+E11</f>
        <v>494</v>
      </c>
      <c r="F9" s="39">
        <f>F10+F11</f>
        <v>86.5</v>
      </c>
      <c r="G9" s="29">
        <f t="shared" si="0"/>
        <v>407.5</v>
      </c>
      <c r="H9" s="39"/>
    </row>
    <row r="10" spans="1:8" ht="96" customHeight="1" x14ac:dyDescent="0.25">
      <c r="A10" s="39"/>
      <c r="B10" s="38" t="s">
        <v>16</v>
      </c>
      <c r="C10" s="39"/>
      <c r="D10" s="39">
        <v>494</v>
      </c>
      <c r="E10" s="39">
        <v>494</v>
      </c>
      <c r="F10" s="39">
        <v>86.5</v>
      </c>
      <c r="G10" s="29">
        <f t="shared" si="0"/>
        <v>407.5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6716.2</v>
      </c>
      <c r="E15" s="39">
        <f>E16+E17+E18+E19</f>
        <v>6716.2</v>
      </c>
      <c r="F15" s="39">
        <f>F16+F17+F18+F19</f>
        <v>1080.8</v>
      </c>
      <c r="G15" s="29">
        <f t="shared" si="0"/>
        <v>5635.4</v>
      </c>
      <c r="H15" s="39"/>
    </row>
    <row r="16" spans="1:8" ht="78.75" x14ac:dyDescent="0.25">
      <c r="A16" s="39"/>
      <c r="B16" s="37" t="s">
        <v>21</v>
      </c>
      <c r="C16" s="39"/>
      <c r="D16" s="39">
        <v>5858.9</v>
      </c>
      <c r="E16" s="39">
        <v>5858.9</v>
      </c>
      <c r="F16" s="39">
        <v>1030.3</v>
      </c>
      <c r="G16" s="29">
        <f t="shared" si="0"/>
        <v>4828.5999999999995</v>
      </c>
      <c r="H16" s="39"/>
    </row>
    <row r="17" spans="1:8" ht="31.5" x14ac:dyDescent="0.25">
      <c r="A17" s="39"/>
      <c r="B17" s="37" t="s">
        <v>22</v>
      </c>
      <c r="C17" s="39"/>
      <c r="D17" s="39">
        <v>202</v>
      </c>
      <c r="E17" s="39">
        <v>202</v>
      </c>
      <c r="F17" s="39">
        <v>50.5</v>
      </c>
      <c r="G17" s="29">
        <f t="shared" si="0"/>
        <v>151.5</v>
      </c>
      <c r="H17" s="39"/>
    </row>
    <row r="18" spans="1:8" ht="47.25" x14ac:dyDescent="0.25">
      <c r="A18" s="39"/>
      <c r="B18" s="37" t="s">
        <v>23</v>
      </c>
      <c r="C18" s="39"/>
      <c r="D18" s="39"/>
      <c r="E18" s="39"/>
      <c r="F18" s="39"/>
      <c r="G18" s="29">
        <f t="shared" si="0"/>
        <v>0</v>
      </c>
      <c r="H18" s="39"/>
    </row>
    <row r="19" spans="1:8" ht="38.25" customHeight="1" x14ac:dyDescent="0.25">
      <c r="A19" s="39"/>
      <c r="B19" s="38" t="s">
        <v>24</v>
      </c>
      <c r="C19" s="39"/>
      <c r="D19" s="39">
        <v>655.29999999999995</v>
      </c>
      <c r="E19" s="39">
        <v>655.29999999999995</v>
      </c>
      <c r="F19" s="39"/>
      <c r="G19" s="29">
        <f t="shared" si="0"/>
        <v>655.29999999999995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66</v>
      </c>
      <c r="E20" s="39">
        <f>E21</f>
        <v>66</v>
      </c>
      <c r="F20" s="39">
        <f>F21</f>
        <v>59.8</v>
      </c>
      <c r="G20" s="29">
        <f t="shared" si="0"/>
        <v>6.2000000000000028</v>
      </c>
      <c r="H20" s="39"/>
    </row>
    <row r="21" spans="1:8" ht="31.5" x14ac:dyDescent="0.25">
      <c r="A21" s="39"/>
      <c r="B21" s="37" t="s">
        <v>10</v>
      </c>
      <c r="C21" s="39"/>
      <c r="D21" s="39">
        <v>66</v>
      </c>
      <c r="E21" s="39">
        <v>66</v>
      </c>
      <c r="F21" s="39">
        <v>59.8</v>
      </c>
      <c r="G21" s="29">
        <f t="shared" si="0"/>
        <v>6.2000000000000028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5448.0999999999995</v>
      </c>
      <c r="E22" s="49">
        <f>E23+E27+E35</f>
        <v>5448.0999999999995</v>
      </c>
      <c r="F22" s="49">
        <f>F23+F27+F35</f>
        <v>592.6</v>
      </c>
      <c r="G22" s="29">
        <f t="shared" si="0"/>
        <v>4855.4999999999991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3659.8999999999996</v>
      </c>
      <c r="E23" s="44">
        <f>E24+E25</f>
        <v>3659.8999999999996</v>
      </c>
      <c r="F23" s="44">
        <f>F24+F25</f>
        <v>497.8</v>
      </c>
      <c r="G23" s="29">
        <f t="shared" si="0"/>
        <v>3162.0999999999995</v>
      </c>
      <c r="H23" s="1"/>
    </row>
    <row r="24" spans="1:8" ht="63" x14ac:dyDescent="0.25">
      <c r="A24" s="3"/>
      <c r="B24" s="4" t="s">
        <v>27</v>
      </c>
      <c r="C24" s="1"/>
      <c r="D24" s="44">
        <v>597.70000000000005</v>
      </c>
      <c r="E24" s="44">
        <v>597.70000000000005</v>
      </c>
      <c r="F24" s="44">
        <v>46.3</v>
      </c>
      <c r="G24" s="29">
        <f t="shared" si="0"/>
        <v>551.40000000000009</v>
      </c>
      <c r="H24" s="1"/>
    </row>
    <row r="25" spans="1:8" ht="63" x14ac:dyDescent="0.25">
      <c r="A25" s="3"/>
      <c r="B25" s="4" t="s">
        <v>28</v>
      </c>
      <c r="C25" s="1"/>
      <c r="D25" s="44">
        <v>3062.2</v>
      </c>
      <c r="E25" s="44">
        <v>3062.2</v>
      </c>
      <c r="F25" s="44">
        <v>451.5</v>
      </c>
      <c r="G25" s="29">
        <f t="shared" si="0"/>
        <v>2610.6999999999998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f>D28+D29+D30+D31+D32+D33+D34</f>
        <v>1788.2</v>
      </c>
      <c r="E27" s="47">
        <f>E29+E30+E31+E32+E33+E34</f>
        <v>1788.2</v>
      </c>
      <c r="F27" s="47">
        <f>F28+F29+F30+F31+F32+F33+F34</f>
        <v>94.8</v>
      </c>
      <c r="G27" s="29">
        <f t="shared" si="0"/>
        <v>1693.4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1788.2</v>
      </c>
      <c r="E34" s="50">
        <v>1788.2</v>
      </c>
      <c r="F34" s="52">
        <v>94.8</v>
      </c>
      <c r="G34" s="29">
        <f t="shared" si="0"/>
        <v>1693.4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9004</v>
      </c>
      <c r="E38" s="30">
        <f>E39</f>
        <v>9004</v>
      </c>
      <c r="F38" s="30">
        <f>F39</f>
        <v>44.2</v>
      </c>
      <c r="G38" s="29">
        <f t="shared" si="0"/>
        <v>8959.7999999999993</v>
      </c>
      <c r="H38" s="29"/>
    </row>
    <row r="39" spans="1:8" ht="77.25" customHeight="1" x14ac:dyDescent="0.25">
      <c r="A39" s="3"/>
      <c r="B39" s="4" t="s">
        <v>41</v>
      </c>
      <c r="C39" s="3"/>
      <c r="D39" s="9">
        <v>9004</v>
      </c>
      <c r="E39" s="9">
        <v>9004</v>
      </c>
      <c r="F39" s="9">
        <v>44.2</v>
      </c>
      <c r="G39" s="29">
        <f t="shared" si="0"/>
        <v>8959.7999999999993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4486.6000000000004</v>
      </c>
      <c r="E42" s="33">
        <f>E43</f>
        <v>4486.6000000000004</v>
      </c>
      <c r="F42" s="33">
        <f>F43</f>
        <v>1155.4000000000001</v>
      </c>
      <c r="G42" s="29">
        <f t="shared" si="0"/>
        <v>3331.2000000000003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4486.6000000000004</v>
      </c>
      <c r="E43" s="21">
        <f>E44+E45</f>
        <v>4486.6000000000004</v>
      </c>
      <c r="F43" s="21">
        <f>F44+F45</f>
        <v>1155.4000000000001</v>
      </c>
      <c r="G43" s="29">
        <f t="shared" si="0"/>
        <v>3331.2000000000003</v>
      </c>
      <c r="H43" s="16"/>
    </row>
    <row r="44" spans="1:8" ht="60" customHeight="1" x14ac:dyDescent="0.25">
      <c r="A44" s="3"/>
      <c r="B44" s="32" t="s">
        <v>44</v>
      </c>
      <c r="C44" s="3"/>
      <c r="D44" s="9">
        <v>1825.6</v>
      </c>
      <c r="E44" s="9">
        <v>1825.6</v>
      </c>
      <c r="F44" s="9">
        <v>708.3</v>
      </c>
      <c r="G44" s="29">
        <f t="shared" si="0"/>
        <v>1117.3</v>
      </c>
      <c r="H44" s="3"/>
    </row>
    <row r="45" spans="1:8" ht="110.25" x14ac:dyDescent="0.25">
      <c r="A45" s="3"/>
      <c r="B45" s="31" t="s">
        <v>45</v>
      </c>
      <c r="C45" s="3"/>
      <c r="D45" s="9">
        <v>2661</v>
      </c>
      <c r="E45" s="9">
        <v>2661</v>
      </c>
      <c r="F45" s="9">
        <v>447.1</v>
      </c>
      <c r="G45" s="29">
        <f t="shared" si="0"/>
        <v>2213.9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26214.9</v>
      </c>
      <c r="E47" s="39">
        <f>E42+E38+E22+E5</f>
        <v>26214.9</v>
      </c>
      <c r="F47" s="39">
        <f>F42+F38+F22+F5</f>
        <v>3019.3</v>
      </c>
      <c r="G47" s="29">
        <f t="shared" si="0"/>
        <v>23195.600000000002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 2020 (1)</vt:lpstr>
      <vt:lpstr>Лист2</vt:lpstr>
      <vt:lpstr>'1 кв 2020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2020-05-15T07:49:40Z</cp:lastPrinted>
  <dcterms:created xsi:type="dcterms:W3CDTF">2016-09-20T06:37:15Z</dcterms:created>
  <dcterms:modified xsi:type="dcterms:W3CDTF">2020-05-15T07:49:59Z</dcterms:modified>
</cp:coreProperties>
</file>