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04.2020 - копия\месяч. на 01.07.2019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87" i="2" l="1"/>
  <c r="F87" i="2"/>
  <c r="D84" i="2"/>
  <c r="E84" i="2"/>
  <c r="G84" i="2"/>
  <c r="F84" i="2"/>
  <c r="E87" i="2" l="1"/>
  <c r="D87" i="2"/>
  <c r="F86" i="2" l="1"/>
  <c r="G37" i="2" l="1"/>
  <c r="G60" i="2" l="1"/>
  <c r="G76" i="2" l="1"/>
  <c r="G75" i="2" s="1"/>
  <c r="G74" i="2" s="1"/>
  <c r="E76" i="2" l="1"/>
  <c r="F72" i="2" l="1"/>
  <c r="E75" i="2" l="1"/>
  <c r="E74" i="2" s="1"/>
  <c r="G51" i="2" l="1"/>
  <c r="F51" i="2"/>
  <c r="E51" i="2"/>
  <c r="D51" i="2"/>
  <c r="D96" i="2" l="1"/>
  <c r="G56" i="2"/>
  <c r="F56" i="2"/>
  <c r="E56" i="2"/>
  <c r="G53" i="2"/>
  <c r="G50" i="2" s="1"/>
  <c r="F53" i="2"/>
  <c r="F50" i="2" s="1"/>
  <c r="E53" i="2"/>
  <c r="E50" i="2" s="1"/>
  <c r="D53" i="2"/>
  <c r="D50" i="2" s="1"/>
  <c r="D56" i="2"/>
  <c r="G47" i="2"/>
  <c r="F47" i="2"/>
  <c r="E47" i="2"/>
  <c r="D47" i="2"/>
  <c r="G44" i="2"/>
  <c r="G43" i="2" s="1"/>
  <c r="F44" i="2"/>
  <c r="F43" i="2" s="1"/>
  <c r="E44" i="2"/>
  <c r="E43" i="2" s="1"/>
  <c r="D44" i="2"/>
  <c r="D43" i="2" s="1"/>
  <c r="G40" i="2"/>
  <c r="G39" i="2" s="1"/>
  <c r="F40" i="2"/>
  <c r="F39" i="2" s="1"/>
  <c r="E40" i="2"/>
  <c r="E39" i="2" s="1"/>
  <c r="D40" i="2"/>
  <c r="D39" i="2" s="1"/>
  <c r="G36" i="2"/>
  <c r="F37" i="2"/>
  <c r="F36" i="2" s="1"/>
  <c r="E37" i="2"/>
  <c r="E36" i="2" s="1"/>
  <c r="D37" i="2"/>
  <c r="D36" i="2" s="1"/>
  <c r="G30" i="2"/>
  <c r="F30" i="2"/>
  <c r="E30" i="2"/>
  <c r="D30" i="2"/>
  <c r="G28" i="2"/>
  <c r="F28" i="2"/>
  <c r="E28" i="2"/>
  <c r="D28" i="2"/>
  <c r="D27" i="2"/>
  <c r="G25" i="2"/>
  <c r="F25" i="2"/>
  <c r="E25" i="2"/>
  <c r="D25" i="2"/>
  <c r="D24" i="2" s="1"/>
  <c r="G22" i="2"/>
  <c r="G21" i="2" s="1"/>
  <c r="F22" i="2"/>
  <c r="F21" i="2" s="1"/>
  <c r="E22" i="2"/>
  <c r="E21" i="2" s="1"/>
  <c r="D22" i="2"/>
  <c r="D21" i="2" s="1"/>
  <c r="F16" i="2"/>
  <c r="G17" i="2"/>
  <c r="G16" i="2" s="1"/>
  <c r="F17" i="2"/>
  <c r="E17" i="2"/>
  <c r="E16" i="2" s="1"/>
  <c r="D17" i="2"/>
  <c r="D16" i="2" s="1"/>
  <c r="E96" i="2"/>
  <c r="E95" i="2" s="1"/>
  <c r="G96" i="2"/>
  <c r="G95" i="2" s="1"/>
  <c r="F96" i="2"/>
  <c r="F95" i="2" s="1"/>
  <c r="D95" i="2"/>
  <c r="D65" i="2"/>
  <c r="G63" i="2"/>
  <c r="F63" i="2"/>
  <c r="E63" i="2"/>
  <c r="D63" i="2"/>
  <c r="D62" i="2" l="1"/>
  <c r="G59" i="2"/>
  <c r="G58" i="2" s="1"/>
  <c r="F60" i="2"/>
  <c r="F59" i="2" s="1"/>
  <c r="F58" i="2" s="1"/>
  <c r="E60" i="2"/>
  <c r="E59" i="2" s="1"/>
  <c r="E58" i="2" s="1"/>
  <c r="D60" i="2"/>
  <c r="D59" i="2" s="1"/>
  <c r="D58" i="2" s="1"/>
  <c r="G55" i="2"/>
  <c r="G49" i="2" s="1"/>
  <c r="F55" i="2"/>
  <c r="F49" i="2" s="1"/>
  <c r="E55" i="2"/>
  <c r="E49" i="2" s="1"/>
  <c r="D55" i="2"/>
  <c r="D49" i="2" s="1"/>
  <c r="E46" i="2" l="1"/>
  <c r="E42" i="2" s="1"/>
  <c r="G46" i="2"/>
  <c r="G42" i="2" s="1"/>
  <c r="F46" i="2"/>
  <c r="F42" i="2" s="1"/>
  <c r="D46" i="2"/>
  <c r="D42" i="2" s="1"/>
  <c r="D35" i="2"/>
  <c r="E35" i="2"/>
  <c r="F35" i="2"/>
  <c r="G35" i="2"/>
  <c r="G33" i="2"/>
  <c r="G32" i="2" s="1"/>
  <c r="F33" i="2"/>
  <c r="F32" i="2" s="1"/>
  <c r="E33" i="2"/>
  <c r="E32" i="2" s="1"/>
  <c r="D33" i="2"/>
  <c r="D32" i="2" s="1"/>
  <c r="D15" i="2" l="1"/>
  <c r="E65" i="2"/>
  <c r="E62" i="2" s="1"/>
  <c r="F65" i="2"/>
  <c r="F62" i="2" s="1"/>
  <c r="G65" i="2"/>
  <c r="G62" i="2" s="1"/>
  <c r="E86" i="2"/>
  <c r="E82" i="2" s="1"/>
  <c r="F82" i="2"/>
  <c r="G86" i="2"/>
  <c r="G82" i="2" s="1"/>
  <c r="D86" i="2"/>
  <c r="D82" i="2" s="1"/>
  <c r="E80" i="2"/>
  <c r="E79" i="2" s="1"/>
  <c r="F80" i="2"/>
  <c r="F79" i="2" s="1"/>
  <c r="G80" i="2"/>
  <c r="G79" i="2" s="1"/>
  <c r="D80" i="2"/>
  <c r="D79" i="2" s="1"/>
  <c r="E72" i="2"/>
  <c r="G72" i="2"/>
  <c r="D72" i="2"/>
  <c r="E70" i="2"/>
  <c r="F70" i="2"/>
  <c r="G70" i="2"/>
  <c r="D70" i="2"/>
  <c r="D69" i="2" s="1"/>
  <c r="G69" i="2" l="1"/>
  <c r="G68" i="2" s="1"/>
  <c r="F69" i="2"/>
  <c r="E69" i="2"/>
  <c r="E68" i="2" s="1"/>
  <c r="F27" i="2"/>
  <c r="F24" i="2" s="1"/>
  <c r="G27" i="2"/>
  <c r="G24" i="2" s="1"/>
  <c r="G15" i="2" s="1"/>
  <c r="E27" i="2"/>
  <c r="E24" i="2" s="1"/>
  <c r="E15" i="2" s="1"/>
  <c r="D68" i="2"/>
  <c r="D67" i="2" s="1"/>
  <c r="F15" i="2"/>
  <c r="G67" i="2" l="1"/>
  <c r="G13" i="2" s="1"/>
  <c r="F68" i="2"/>
  <c r="F67" i="2" s="1"/>
  <c r="F13" i="2" s="1"/>
  <c r="E67" i="2"/>
  <c r="E13" i="2" s="1"/>
  <c r="D13" i="2"/>
</calcChain>
</file>

<file path=xl/sharedStrings.xml><?xml version="1.0" encoding="utf-8"?>
<sst xmlns="http://schemas.openxmlformats.org/spreadsheetml/2006/main" count="611" uniqueCount="338">
  <si>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</si>
  <si>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</si>
  <si>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</si>
  <si>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</si>
  <si>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</si>
  <si>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</si>
  <si>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</si>
  <si>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</si>
  <si>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</si>
  <si>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</si>
  <si>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</si>
  <si>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</si>
  <si>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</si>
  <si>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</si>
  <si>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</si>
  <si>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</si>
  <si>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</si>
  <si>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</si>
  <si>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</si>
  <si>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</si>
  <si>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</si>
  <si>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</si>
  <si>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</si>
  <si>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</si>
  <si>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</si>
  <si>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</si>
  <si>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</si>
  <si>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</si>
  <si>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</si>
  <si>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</si>
  <si>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</si>
  <si>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</si>
  <si>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</si>
  <si>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</si>
  <si>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</si>
  <si>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</si>
  <si>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</si>
  <si>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</si>
  <si>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</si>
  <si>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</si>
  <si>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</si>
  <si>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</si>
  <si>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</si>
  <si>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</si>
  <si>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</si>
  <si>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</si>
  <si>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</si>
  <si>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</si>
  <si>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</si>
  <si>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</si>
  <si>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</si>
  <si>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</si>
  <si>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</si>
  <si>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</si>
  <si>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</si>
  <si>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</si>
  <si>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</si>
  <si>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</si>
  <si>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</si>
  <si>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</si>
  <si>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</si>
  <si>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</si>
  <si>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</si>
  <si>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</si>
  <si>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</si>
  <si>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</si>
  <si>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</si>
  <si>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</si>
  <si>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</si>
  <si>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</si>
  <si>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</si>
  <si>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</si>
  <si>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</si>
  <si>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</si>
  <si>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</si>
  <si>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</si>
  <si>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</si>
  <si>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</si>
  <si>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</si>
  <si>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</si>
  <si>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</si>
  <si>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</si>
  <si>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</si>
  <si>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</si>
  <si>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</si>
  <si>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</si>
  <si>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</si>
  <si>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</si>
  <si>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</si>
  <si>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</si>
  <si>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</si>
  <si>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</si>
  <si>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</si>
  <si>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</si>
  <si>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</si>
  <si>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</si>
  <si>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</si>
  <si>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</si>
  <si>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</si>
  <si>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</si>
  <si>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</si>
  <si>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</si>
  <si>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</si>
  <si>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</si>
  <si>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</si>
  <si>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</si>
  <si>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</si>
  <si>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</si>
  <si>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</si>
  <si>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</si>
  <si>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</si>
  <si>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</si>
  <si>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</si>
  <si>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</si>
  <si>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</si>
  <si>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</si>
  <si>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</si>
  <si>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</si>
  <si>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</si>
  <si>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</si>
  <si>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</si>
  <si>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</si>
  <si>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</si>
  <si>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</si>
  <si>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</si>
  <si>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</si>
  <si>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</si>
  <si>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</si>
  <si>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</si>
  <si>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</si>
  <si>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</si>
  <si>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</si>
  <si>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</si>
  <si>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</si>
  <si>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</si>
  <si>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</si>
  <si>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</si>
  <si>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</si>
  <si>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</si>
  <si>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</si>
  <si>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</si>
  <si>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</si>
  <si>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</si>
  <si>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</si>
  <si>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</si>
  <si>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</si>
  <si>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</si>
  <si>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</si>
  <si>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</si>
  <si>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</si>
  <si>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</si>
  <si>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</si>
  <si>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</si>
  <si>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</si>
  <si>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</si>
  <si>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</si>
  <si>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</si>
  <si>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</si>
  <si>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</si>
  <si>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</si>
  <si>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</si>
  <si>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</si>
  <si>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</si>
  <si>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</si>
  <si>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</si>
  <si>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</si>
  <si>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</si>
  <si>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</si>
  <si>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</si>
  <si>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</si>
  <si>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</si>
  <si>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</si>
  <si>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</si>
  <si>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</si>
  <si>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</si>
  <si>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</si>
  <si>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</si>
  <si>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</si>
  <si>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</si>
  <si>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</si>
  <si>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</si>
  <si>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</si>
  <si>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</si>
  <si>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</si>
  <si>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</si>
  <si>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</si>
  <si>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</si>
  <si>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</si>
  <si>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</si>
  <si>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</si>
  <si>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</si>
  <si>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</si>
  <si>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</si>
  <si>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</si>
  <si>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</si>
  <si>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</si>
  <si>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</si>
  <si>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</si>
  <si>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</si>
  <si>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</si>
  <si>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</si>
  <si>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</si>
  <si>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</si>
  <si>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</si>
  <si>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</si>
  <si>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</si>
  <si>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</si>
  <si>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</si>
  <si>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</si>
  <si>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</si>
  <si>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</si>
  <si>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</si>
  <si>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</si>
  <si>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</si>
  <si>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</si>
  <si>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</si>
  <si>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</si>
  <si>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</si>
  <si>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</si>
  <si>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</si>
  <si>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</si>
  <si>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</si>
  <si>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</si>
  <si>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</si>
  <si>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</si>
  <si>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</si>
  <si>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</si>
  <si>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</si>
  <si>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</si>
  <si>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</si>
  <si>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</si>
  <si>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</si>
  <si>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</si>
  <si>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</si>
  <si>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</si>
  <si>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</si>
  <si>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</si>
  <si>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</si>
  <si>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</si>
  <si>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</si>
  <si>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</si>
  <si>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</si>
  <si>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</si>
  <si>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</si>
  <si>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</si>
  <si>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</si>
  <si>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</si>
  <si>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</si>
  <si>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</si>
  <si>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</si>
  <si>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</si>
  <si>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</si>
  <si>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</si>
  <si>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</si>
  <si>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</si>
  <si>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</si>
  <si>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</si>
  <si>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</si>
  <si>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</si>
  <si>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</si>
  <si>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</si>
  <si>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</si>
  <si>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</si>
  <si>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</si>
  <si>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</si>
  <si>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</si>
  <si>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</si>
  <si>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</si>
  <si>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</si>
  <si>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</si>
  <si>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</si>
  <si>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</si>
  <si>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</si>
  <si>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</si>
  <si>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</si>
  <si>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</si>
  <si>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</si>
  <si>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</si>
  <si>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</si>
  <si>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</si>
  <si>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</si>
  <si>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</si>
  <si>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</si>
  <si>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</si>
  <si>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</si>
  <si>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</si>
  <si>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</si>
  <si>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</si>
  <si>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</si>
  <si>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</si>
  <si>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</si>
  <si>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</si>
  <si>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</si>
  <si>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</si>
  <si>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</si>
  <si>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</si>
  <si>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</si>
  <si>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</si>
  <si>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</si>
  <si>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</si>
  <si>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</si>
  <si>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</si>
  <si>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</si>
  <si>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</si>
  <si>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</si>
  <si>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</si>
  <si>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</si>
  <si>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</si>
  <si>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</si>
  <si>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</si>
  <si>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</si>
  <si>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</si>
  <si>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</si>
  <si>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</si>
  <si>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</si>
  <si>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</si>
  <si>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</si>
  <si>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</si>
  <si>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</si>
  <si>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</si>
  <si>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</si>
  <si>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</si>
  <si>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</si>
  <si>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</si>
  <si>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</si>
  <si>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</si>
  <si>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</si>
  <si>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</si>
  <si>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</si>
  <si>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</si>
  <si>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</si>
  <si>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</si>
  <si>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</si>
  <si>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</si>
  <si>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</si>
  <si>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межбюджетные трансферты на поощрение поселений по результатам оцнки эффективности</t>
  </si>
  <si>
    <t>межбюджетные трансферты на градостроительную деятельность</t>
  </si>
  <si>
    <t>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</si>
</sst>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zoomScaleNormal="100" workbookViewId="0">
      <selection activeCell="A103" sqref="A1:G103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8" t="s">
        <v>241</v>
      </c>
      <c r="D2" s="159"/>
      <c r="E2" s="159"/>
      <c r="F2" s="159"/>
      <c r="G2" s="138"/>
      <c r="H2" s="81"/>
    </row>
    <row r="3" spans="1:8" ht="14.1" customHeight="1" x14ac:dyDescent="0.3">
      <c r="A3" s="137"/>
      <c r="B3" s="137"/>
      <c r="C3" s="157" t="s">
        <v>337</v>
      </c>
      <c r="D3" s="157"/>
      <c r="E3" s="157"/>
      <c r="F3" s="157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5" t="s">
        <v>242</v>
      </c>
      <c r="B6" s="155"/>
      <c r="C6" s="156" t="s">
        <v>311</v>
      </c>
      <c r="D6" s="156"/>
      <c r="E6" s="156"/>
      <c r="F6" s="156"/>
      <c r="G6" s="142"/>
    </row>
    <row r="7" spans="1:8" ht="14.1" customHeight="1" x14ac:dyDescent="0.3">
      <c r="A7" s="155" t="s">
        <v>0</v>
      </c>
      <c r="B7" s="155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0" t="s">
        <v>265</v>
      </c>
      <c r="D8" s="161"/>
      <c r="E8" s="161"/>
      <c r="F8" s="161"/>
      <c r="G8" s="161"/>
      <c r="H8" s="86"/>
    </row>
    <row r="9" spans="1:8" ht="12.95" customHeight="1" x14ac:dyDescent="0.25">
      <c r="A9" s="150" t="s">
        <v>2</v>
      </c>
      <c r="B9" s="152" t="s">
        <v>3</v>
      </c>
      <c r="C9" s="162" t="s">
        <v>1</v>
      </c>
      <c r="D9" s="152" t="s">
        <v>243</v>
      </c>
      <c r="E9" s="164" t="s">
        <v>268</v>
      </c>
      <c r="F9" s="152" t="s">
        <v>244</v>
      </c>
      <c r="G9" s="164" t="s">
        <v>245</v>
      </c>
      <c r="H9" s="87"/>
    </row>
    <row r="10" spans="1:8" ht="12" customHeight="1" x14ac:dyDescent="0.25">
      <c r="A10" s="151"/>
      <c r="B10" s="153"/>
      <c r="C10" s="163"/>
      <c r="D10" s="153"/>
      <c r="E10" s="165"/>
      <c r="F10" s="153"/>
      <c r="G10" s="165"/>
      <c r="H10" s="88"/>
    </row>
    <row r="11" spans="1:8" ht="45" customHeight="1" x14ac:dyDescent="0.25">
      <c r="A11" s="151"/>
      <c r="B11" s="154"/>
      <c r="C11" s="163"/>
      <c r="D11" s="154"/>
      <c r="E11" s="165"/>
      <c r="F11" s="154"/>
      <c r="G11" s="165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246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D15+D67</f>
        <v>13938990.73</v>
      </c>
      <c r="E13" s="116">
        <f>E15+E67</f>
        <v>25501090.73</v>
      </c>
      <c r="F13" s="116">
        <f>F15+F67</f>
        <v>4244792.4399999995</v>
      </c>
      <c r="G13" s="116">
        <f>G15+G67</f>
        <v>10116102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D16+D21+D24+D35+D49+D58+D62+D32+D42</f>
        <v>0</v>
      </c>
      <c r="E15" s="121">
        <f>E16+E21+E24+E35+E49+E58+E62+E42</f>
        <v>11192000</v>
      </c>
      <c r="F15" s="121">
        <f>F16+F21+F24+F35+F49+F58+F62</f>
        <v>0</v>
      </c>
      <c r="G15" s="121">
        <f>G16+G21+G24+G35+G49+G58+G62+G42</f>
        <v>5595309.5600000005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1005000</v>
      </c>
      <c r="F16" s="123">
        <f>F17</f>
        <v>0</v>
      </c>
      <c r="G16" s="123">
        <f>G17</f>
        <v>658284.33000000007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</f>
        <v>1005000</v>
      </c>
      <c r="F17" s="125">
        <f>F18+F19+F20</f>
        <v>0</v>
      </c>
      <c r="G17" s="125">
        <f>G18+G19+G20</f>
        <v>658284.33000000007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879000</v>
      </c>
      <c r="F18" s="127"/>
      <c r="G18" s="127">
        <v>601930.93000000005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122000</v>
      </c>
      <c r="F19" s="128"/>
      <c r="G19" s="128">
        <v>54081.599999999999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2271.8000000000002</v>
      </c>
      <c r="H20" s="94"/>
    </row>
    <row r="21" spans="1:8" ht="18.75" x14ac:dyDescent="0.3">
      <c r="A21" s="98" t="s">
        <v>11</v>
      </c>
      <c r="B21" s="99" t="s">
        <v>28</v>
      </c>
      <c r="C21" s="122" t="s">
        <v>27</v>
      </c>
      <c r="D21" s="123">
        <f t="shared" ref="D21:G22" si="0">D22</f>
        <v>0</v>
      </c>
      <c r="E21" s="123">
        <f t="shared" si="0"/>
        <v>13000</v>
      </c>
      <c r="F21" s="123">
        <f t="shared" si="0"/>
        <v>0</v>
      </c>
      <c r="G21" s="123">
        <f t="shared" si="0"/>
        <v>37398</v>
      </c>
      <c r="H21" s="94"/>
    </row>
    <row r="22" spans="1:8" ht="18.75" x14ac:dyDescent="0.3">
      <c r="A22" s="100" t="s">
        <v>11</v>
      </c>
      <c r="B22" s="101" t="s">
        <v>30</v>
      </c>
      <c r="C22" s="124" t="s">
        <v>29</v>
      </c>
      <c r="D22" s="125">
        <f t="shared" si="0"/>
        <v>0</v>
      </c>
      <c r="E22" s="125">
        <f t="shared" si="0"/>
        <v>13000</v>
      </c>
      <c r="F22" s="125">
        <f t="shared" si="0"/>
        <v>0</v>
      </c>
      <c r="G22" s="125">
        <f t="shared" si="0"/>
        <v>37398</v>
      </c>
      <c r="H22" s="94"/>
    </row>
    <row r="23" spans="1:8" ht="18.75" x14ac:dyDescent="0.3">
      <c r="A23" s="102" t="s">
        <v>11</v>
      </c>
      <c r="B23" s="103" t="s">
        <v>31</v>
      </c>
      <c r="C23" s="126" t="s">
        <v>29</v>
      </c>
      <c r="D23" s="127"/>
      <c r="E23" s="127">
        <v>13000</v>
      </c>
      <c r="F23" s="127"/>
      <c r="G23" s="127">
        <v>37398</v>
      </c>
      <c r="H23" s="94"/>
    </row>
    <row r="24" spans="1:8" ht="18.75" x14ac:dyDescent="0.3">
      <c r="A24" s="98" t="s">
        <v>11</v>
      </c>
      <c r="B24" s="99" t="s">
        <v>33</v>
      </c>
      <c r="C24" s="122" t="s">
        <v>32</v>
      </c>
      <c r="D24" s="123">
        <f>D25+D27</f>
        <v>0</v>
      </c>
      <c r="E24" s="123">
        <f>E25+E27</f>
        <v>9983000</v>
      </c>
      <c r="F24" s="123">
        <f>F25+F27</f>
        <v>0</v>
      </c>
      <c r="G24" s="123">
        <f>G25+G27</f>
        <v>4767078.8500000006</v>
      </c>
      <c r="H24" s="94"/>
    </row>
    <row r="25" spans="1:8" ht="18.75" x14ac:dyDescent="0.3">
      <c r="A25" s="100" t="s">
        <v>11</v>
      </c>
      <c r="B25" s="101" t="s">
        <v>35</v>
      </c>
      <c r="C25" s="124" t="s">
        <v>34</v>
      </c>
      <c r="D25" s="125">
        <f>D26</f>
        <v>0</v>
      </c>
      <c r="E25" s="125">
        <f>E26</f>
        <v>950000</v>
      </c>
      <c r="F25" s="125">
        <f>F26</f>
        <v>0</v>
      </c>
      <c r="G25" s="125">
        <f>G26</f>
        <v>33725.61</v>
      </c>
      <c r="H25" s="94"/>
    </row>
    <row r="26" spans="1:8" ht="93.75" x14ac:dyDescent="0.3">
      <c r="A26" s="102" t="s">
        <v>11</v>
      </c>
      <c r="B26" s="103" t="s">
        <v>37</v>
      </c>
      <c r="C26" s="126" t="s">
        <v>36</v>
      </c>
      <c r="D26" s="127"/>
      <c r="E26" s="127">
        <v>950000</v>
      </c>
      <c r="F26" s="127"/>
      <c r="G26" s="127">
        <v>33725.61</v>
      </c>
      <c r="H26" s="94"/>
    </row>
    <row r="27" spans="1:8" ht="18.75" x14ac:dyDescent="0.3">
      <c r="A27" s="100" t="s">
        <v>11</v>
      </c>
      <c r="B27" s="101" t="s">
        <v>39</v>
      </c>
      <c r="C27" s="124" t="s">
        <v>38</v>
      </c>
      <c r="D27" s="125">
        <f>D28+D30</f>
        <v>0</v>
      </c>
      <c r="E27" s="125">
        <f>E28+E30</f>
        <v>9033000</v>
      </c>
      <c r="F27" s="125">
        <f>F28+F30</f>
        <v>0</v>
      </c>
      <c r="G27" s="125">
        <f>G28+G30</f>
        <v>4733353.24</v>
      </c>
      <c r="H27" s="94"/>
    </row>
    <row r="28" spans="1:8" ht="18.75" x14ac:dyDescent="0.3">
      <c r="A28" s="102" t="s">
        <v>11</v>
      </c>
      <c r="B28" s="103" t="s">
        <v>41</v>
      </c>
      <c r="C28" s="126" t="s">
        <v>40</v>
      </c>
      <c r="D28" s="127">
        <f>D29</f>
        <v>0</v>
      </c>
      <c r="E28" s="127">
        <f>E29</f>
        <v>5000000</v>
      </c>
      <c r="F28" s="127">
        <f>F29</f>
        <v>0</v>
      </c>
      <c r="G28" s="127">
        <f>G29</f>
        <v>4303175.97</v>
      </c>
      <c r="H28" s="94"/>
    </row>
    <row r="29" spans="1:8" ht="61.5" customHeight="1" x14ac:dyDescent="0.3">
      <c r="A29" s="102" t="s">
        <v>11</v>
      </c>
      <c r="B29" s="103" t="s">
        <v>42</v>
      </c>
      <c r="C29" s="126" t="s">
        <v>322</v>
      </c>
      <c r="D29" s="127"/>
      <c r="E29" s="127">
        <v>5000000</v>
      </c>
      <c r="F29" s="127"/>
      <c r="G29" s="127">
        <v>4303175.97</v>
      </c>
      <c r="H29" s="94"/>
    </row>
    <row r="30" spans="1:8" ht="18.75" x14ac:dyDescent="0.3">
      <c r="A30" s="102" t="s">
        <v>11</v>
      </c>
      <c r="B30" s="103" t="s">
        <v>44</v>
      </c>
      <c r="C30" s="126" t="s">
        <v>43</v>
      </c>
      <c r="D30" s="127">
        <f>D31</f>
        <v>0</v>
      </c>
      <c r="E30" s="127">
        <f>E31</f>
        <v>4033000</v>
      </c>
      <c r="F30" s="127">
        <f>F31</f>
        <v>0</v>
      </c>
      <c r="G30" s="127">
        <f>G31</f>
        <v>430177.27</v>
      </c>
      <c r="H30" s="94"/>
    </row>
    <row r="31" spans="1:8" ht="75" x14ac:dyDescent="0.3">
      <c r="A31" s="102" t="s">
        <v>11</v>
      </c>
      <c r="B31" s="103" t="s">
        <v>45</v>
      </c>
      <c r="C31" s="126" t="s">
        <v>323</v>
      </c>
      <c r="D31" s="127"/>
      <c r="E31" s="128">
        <v>4033000</v>
      </c>
      <c r="F31" s="128"/>
      <c r="G31" s="128">
        <v>430177.27</v>
      </c>
      <c r="H31" s="94"/>
    </row>
    <row r="32" spans="1:8" ht="18.75" hidden="1" x14ac:dyDescent="0.3">
      <c r="A32" s="104" t="s">
        <v>11</v>
      </c>
      <c r="B32" s="105" t="s">
        <v>269</v>
      </c>
      <c r="C32" s="129" t="s">
        <v>270</v>
      </c>
      <c r="D32" s="123">
        <f t="shared" ref="D32:G33" si="1">D33</f>
        <v>0</v>
      </c>
      <c r="E32" s="123">
        <f t="shared" si="1"/>
        <v>0</v>
      </c>
      <c r="F32" s="123">
        <f t="shared" si="1"/>
        <v>0</v>
      </c>
      <c r="G32" s="123">
        <f t="shared" si="1"/>
        <v>0</v>
      </c>
      <c r="H32" s="94"/>
    </row>
    <row r="33" spans="1:8" ht="25.5" hidden="1" customHeight="1" x14ac:dyDescent="0.3">
      <c r="A33" s="106" t="s">
        <v>11</v>
      </c>
      <c r="B33" s="107" t="s">
        <v>271</v>
      </c>
      <c r="C33" s="130" t="s">
        <v>272</v>
      </c>
      <c r="D33" s="125">
        <f t="shared" si="1"/>
        <v>0</v>
      </c>
      <c r="E33" s="125">
        <f t="shared" si="1"/>
        <v>0</v>
      </c>
      <c r="F33" s="125">
        <f t="shared" si="1"/>
        <v>0</v>
      </c>
      <c r="G33" s="125">
        <f t="shared" si="1"/>
        <v>0</v>
      </c>
      <c r="H33" s="94"/>
    </row>
    <row r="34" spans="1:8" ht="131.25" hidden="1" x14ac:dyDescent="0.3">
      <c r="A34" s="108" t="s">
        <v>11</v>
      </c>
      <c r="B34" s="109" t="s">
        <v>273</v>
      </c>
      <c r="C34" s="131" t="s">
        <v>274</v>
      </c>
      <c r="D34" s="127"/>
      <c r="E34" s="128"/>
      <c r="F34" s="128"/>
      <c r="G34" s="128"/>
      <c r="H34" s="94"/>
    </row>
    <row r="35" spans="1:8" ht="93.75" x14ac:dyDescent="0.3">
      <c r="A35" s="98" t="s">
        <v>11</v>
      </c>
      <c r="B35" s="99" t="s">
        <v>47</v>
      </c>
      <c r="C35" s="122" t="s">
        <v>46</v>
      </c>
      <c r="D35" s="123">
        <f>D39+D36</f>
        <v>0</v>
      </c>
      <c r="E35" s="123">
        <f>E39+E36</f>
        <v>59000</v>
      </c>
      <c r="F35" s="123">
        <f>F39+F36</f>
        <v>0</v>
      </c>
      <c r="G35" s="123">
        <f>G39+G36</f>
        <v>29750.1</v>
      </c>
      <c r="H35" s="94"/>
    </row>
    <row r="36" spans="1:8" ht="91.5" customHeight="1" x14ac:dyDescent="0.3">
      <c r="A36" s="106" t="s">
        <v>11</v>
      </c>
      <c r="B36" s="107" t="s">
        <v>275</v>
      </c>
      <c r="C36" s="130" t="s">
        <v>276</v>
      </c>
      <c r="D36" s="125">
        <f t="shared" ref="D36:G37" si="2">D37</f>
        <v>0</v>
      </c>
      <c r="E36" s="125">
        <f t="shared" si="2"/>
        <v>19000</v>
      </c>
      <c r="F36" s="125">
        <f t="shared" si="2"/>
        <v>0</v>
      </c>
      <c r="G36" s="125">
        <f t="shared" si="2"/>
        <v>4735.62</v>
      </c>
      <c r="H36" s="94"/>
    </row>
    <row r="37" spans="1:8" ht="150" x14ac:dyDescent="0.3">
      <c r="A37" s="108" t="s">
        <v>11</v>
      </c>
      <c r="B37" s="109" t="s">
        <v>277</v>
      </c>
      <c r="C37" s="131" t="s">
        <v>278</v>
      </c>
      <c r="D37" s="127">
        <f t="shared" si="2"/>
        <v>0</v>
      </c>
      <c r="E37" s="127">
        <f t="shared" si="2"/>
        <v>19000</v>
      </c>
      <c r="F37" s="127">
        <f t="shared" si="2"/>
        <v>0</v>
      </c>
      <c r="G37" s="127">
        <f>G38</f>
        <v>4735.62</v>
      </c>
      <c r="H37" s="94"/>
    </row>
    <row r="38" spans="1:8" ht="73.5" customHeight="1" x14ac:dyDescent="0.3">
      <c r="A38" s="102" t="s">
        <v>11</v>
      </c>
      <c r="B38" s="109" t="s">
        <v>279</v>
      </c>
      <c r="C38" s="131" t="s">
        <v>280</v>
      </c>
      <c r="D38" s="121"/>
      <c r="E38" s="127">
        <v>19000</v>
      </c>
      <c r="F38" s="127"/>
      <c r="G38" s="127">
        <v>4735.62</v>
      </c>
      <c r="H38" s="94"/>
    </row>
    <row r="39" spans="1:8" ht="115.5" customHeight="1" x14ac:dyDescent="0.3">
      <c r="A39" s="100" t="s">
        <v>11</v>
      </c>
      <c r="B39" s="101" t="s">
        <v>49</v>
      </c>
      <c r="C39" s="124" t="s">
        <v>48</v>
      </c>
      <c r="D39" s="125">
        <f t="shared" ref="D39:G40" si="3">D40</f>
        <v>0</v>
      </c>
      <c r="E39" s="125">
        <f t="shared" si="3"/>
        <v>40000</v>
      </c>
      <c r="F39" s="125">
        <f t="shared" si="3"/>
        <v>0</v>
      </c>
      <c r="G39" s="125">
        <f t="shared" si="3"/>
        <v>25014.48</v>
      </c>
      <c r="H39" s="94"/>
    </row>
    <row r="40" spans="1:8" ht="150" x14ac:dyDescent="0.3">
      <c r="A40" s="102" t="s">
        <v>11</v>
      </c>
      <c r="B40" s="103" t="s">
        <v>51</v>
      </c>
      <c r="C40" s="126" t="s">
        <v>50</v>
      </c>
      <c r="D40" s="127">
        <f t="shared" si="3"/>
        <v>0</v>
      </c>
      <c r="E40" s="127">
        <f t="shared" si="3"/>
        <v>40000</v>
      </c>
      <c r="F40" s="127">
        <f t="shared" si="3"/>
        <v>0</v>
      </c>
      <c r="G40" s="127">
        <f t="shared" si="3"/>
        <v>25014.48</v>
      </c>
      <c r="H40" s="94"/>
    </row>
    <row r="41" spans="1:8" ht="131.25" x14ac:dyDescent="0.3">
      <c r="A41" s="102" t="s">
        <v>11</v>
      </c>
      <c r="B41" s="103" t="s">
        <v>53</v>
      </c>
      <c r="C41" s="126" t="s">
        <v>52</v>
      </c>
      <c r="D41" s="127"/>
      <c r="E41" s="128">
        <v>40000</v>
      </c>
      <c r="F41" s="128"/>
      <c r="G41" s="128">
        <v>25014.48</v>
      </c>
      <c r="H41" s="94"/>
    </row>
    <row r="42" spans="1:8" ht="56.25" x14ac:dyDescent="0.3">
      <c r="A42" s="104" t="s">
        <v>11</v>
      </c>
      <c r="B42" s="105" t="s">
        <v>281</v>
      </c>
      <c r="C42" s="129" t="s">
        <v>282</v>
      </c>
      <c r="D42" s="123">
        <f>D43+D46</f>
        <v>0</v>
      </c>
      <c r="E42" s="123">
        <f>E43+E46</f>
        <v>4000</v>
      </c>
      <c r="F42" s="123">
        <f>F43+F46</f>
        <v>0</v>
      </c>
      <c r="G42" s="123">
        <f>G43+G46</f>
        <v>0</v>
      </c>
      <c r="H42" s="94"/>
    </row>
    <row r="43" spans="1:8" ht="18.75" x14ac:dyDescent="0.3">
      <c r="A43" s="106" t="s">
        <v>11</v>
      </c>
      <c r="B43" s="107" t="s">
        <v>283</v>
      </c>
      <c r="C43" s="130" t="s">
        <v>284</v>
      </c>
      <c r="D43" s="125">
        <f t="shared" ref="D43:G44" si="4">D44</f>
        <v>0</v>
      </c>
      <c r="E43" s="125">
        <f t="shared" si="4"/>
        <v>4000</v>
      </c>
      <c r="F43" s="125">
        <f t="shared" si="4"/>
        <v>0</v>
      </c>
      <c r="G43" s="125">
        <f t="shared" si="4"/>
        <v>0</v>
      </c>
      <c r="H43" s="94"/>
    </row>
    <row r="44" spans="1:8" ht="37.5" x14ac:dyDescent="0.3">
      <c r="A44" s="108" t="s">
        <v>11</v>
      </c>
      <c r="B44" s="109" t="s">
        <v>285</v>
      </c>
      <c r="C44" s="131" t="s">
        <v>286</v>
      </c>
      <c r="D44" s="127">
        <f t="shared" si="4"/>
        <v>0</v>
      </c>
      <c r="E44" s="127">
        <f t="shared" si="4"/>
        <v>4000</v>
      </c>
      <c r="F44" s="127">
        <f t="shared" si="4"/>
        <v>0</v>
      </c>
      <c r="G44" s="127">
        <f t="shared" si="4"/>
        <v>0</v>
      </c>
      <c r="H44" s="94"/>
    </row>
    <row r="45" spans="1:8" ht="22.5" customHeight="1" x14ac:dyDescent="0.3">
      <c r="A45" s="108" t="s">
        <v>11</v>
      </c>
      <c r="B45" s="109" t="s">
        <v>287</v>
      </c>
      <c r="C45" s="131" t="s">
        <v>288</v>
      </c>
      <c r="D45" s="127"/>
      <c r="E45" s="128">
        <v>4000</v>
      </c>
      <c r="F45" s="128"/>
      <c r="G45" s="128"/>
      <c r="H45" s="94"/>
    </row>
    <row r="46" spans="1:8" ht="25.5" hidden="1" customHeight="1" x14ac:dyDescent="0.3">
      <c r="A46" s="106" t="s">
        <v>11</v>
      </c>
      <c r="B46" s="107" t="s">
        <v>289</v>
      </c>
      <c r="C46" s="130" t="s">
        <v>290</v>
      </c>
      <c r="D46" s="125">
        <f t="shared" ref="D46:G46" si="5">D47</f>
        <v>0</v>
      </c>
      <c r="E46" s="125">
        <f t="shared" si="5"/>
        <v>0</v>
      </c>
      <c r="F46" s="125">
        <f t="shared" si="5"/>
        <v>0</v>
      </c>
      <c r="G46" s="125">
        <f t="shared" si="5"/>
        <v>0</v>
      </c>
      <c r="H46" s="94"/>
    </row>
    <row r="47" spans="1:8" ht="37.5" hidden="1" x14ac:dyDescent="0.3">
      <c r="A47" s="108" t="s">
        <v>11</v>
      </c>
      <c r="B47" s="109" t="s">
        <v>291</v>
      </c>
      <c r="C47" s="131" t="s">
        <v>292</v>
      </c>
      <c r="D47" s="127">
        <f>D48</f>
        <v>0</v>
      </c>
      <c r="E47" s="127">
        <f>E48</f>
        <v>0</v>
      </c>
      <c r="F47" s="127">
        <f>F48</f>
        <v>0</v>
      </c>
      <c r="G47" s="127">
        <f>G48</f>
        <v>0</v>
      </c>
      <c r="H47" s="94"/>
    </row>
    <row r="48" spans="1:8" ht="37.5" hidden="1" x14ac:dyDescent="0.3">
      <c r="A48" s="108" t="s">
        <v>11</v>
      </c>
      <c r="B48" s="109" t="s">
        <v>293</v>
      </c>
      <c r="C48" s="131" t="s">
        <v>294</v>
      </c>
      <c r="D48" s="127"/>
      <c r="E48" s="128"/>
      <c r="F48" s="128"/>
      <c r="G48" s="128"/>
      <c r="H48" s="94"/>
    </row>
    <row r="49" spans="1:8" ht="56.25" x14ac:dyDescent="0.3">
      <c r="A49" s="98" t="s">
        <v>11</v>
      </c>
      <c r="B49" s="99" t="s">
        <v>55</v>
      </c>
      <c r="C49" s="122" t="s">
        <v>54</v>
      </c>
      <c r="D49" s="123">
        <f>D50+D55</f>
        <v>0</v>
      </c>
      <c r="E49" s="123">
        <f>E50+E55</f>
        <v>0</v>
      </c>
      <c r="F49" s="123">
        <f>F50+F55</f>
        <v>0</v>
      </c>
      <c r="G49" s="123">
        <f>G50+G55</f>
        <v>0</v>
      </c>
      <c r="H49" s="94"/>
    </row>
    <row r="50" spans="1:8" ht="150" x14ac:dyDescent="0.3">
      <c r="A50" s="100" t="s">
        <v>11</v>
      </c>
      <c r="B50" s="101" t="s">
        <v>57</v>
      </c>
      <c r="C50" s="124" t="s">
        <v>56</v>
      </c>
      <c r="D50" s="125">
        <f>D53+D51</f>
        <v>0</v>
      </c>
      <c r="E50" s="125">
        <f>E53+E51</f>
        <v>0</v>
      </c>
      <c r="F50" s="125">
        <f>F53+F51</f>
        <v>0</v>
      </c>
      <c r="G50" s="125">
        <f>G53+G51</f>
        <v>0</v>
      </c>
      <c r="H50" s="94"/>
    </row>
    <row r="51" spans="1:8" ht="70.5" customHeight="1" x14ac:dyDescent="0.3">
      <c r="A51" s="108" t="s">
        <v>11</v>
      </c>
      <c r="B51" s="109" t="s">
        <v>309</v>
      </c>
      <c r="C51" s="131" t="s">
        <v>307</v>
      </c>
      <c r="D51" s="132">
        <f>D52</f>
        <v>0</v>
      </c>
      <c r="E51" s="132">
        <f>E52</f>
        <v>0</v>
      </c>
      <c r="F51" s="132">
        <f>F52</f>
        <v>0</v>
      </c>
      <c r="G51" s="132">
        <f>G52</f>
        <v>0</v>
      </c>
      <c r="H51" s="94"/>
    </row>
    <row r="52" spans="1:8" ht="33.75" customHeight="1" x14ac:dyDescent="0.3">
      <c r="A52" s="108" t="s">
        <v>11</v>
      </c>
      <c r="B52" s="109" t="s">
        <v>310</v>
      </c>
      <c r="C52" s="131" t="s">
        <v>308</v>
      </c>
      <c r="D52" s="132"/>
      <c r="E52" s="132"/>
      <c r="F52" s="132"/>
      <c r="G52" s="132"/>
      <c r="H52" s="94"/>
    </row>
    <row r="53" spans="1:8" ht="34.5" customHeight="1" x14ac:dyDescent="0.3">
      <c r="A53" s="102" t="s">
        <v>11</v>
      </c>
      <c r="B53" s="103" t="s">
        <v>59</v>
      </c>
      <c r="C53" s="126" t="s">
        <v>58</v>
      </c>
      <c r="D53" s="127">
        <f t="shared" ref="D53:G53" si="6">D54</f>
        <v>0</v>
      </c>
      <c r="E53" s="127">
        <f t="shared" si="6"/>
        <v>0</v>
      </c>
      <c r="F53" s="127">
        <f t="shared" si="6"/>
        <v>0</v>
      </c>
      <c r="G53" s="127">
        <f t="shared" si="6"/>
        <v>0</v>
      </c>
      <c r="H53" s="94"/>
    </row>
    <row r="54" spans="1:8" ht="35.25" customHeight="1" x14ac:dyDescent="0.3">
      <c r="A54" s="102" t="s">
        <v>11</v>
      </c>
      <c r="B54" s="103" t="s">
        <v>61</v>
      </c>
      <c r="C54" s="126" t="s">
        <v>60</v>
      </c>
      <c r="D54" s="127"/>
      <c r="E54" s="128"/>
      <c r="F54" s="128"/>
      <c r="G54" s="128"/>
      <c r="H54" s="94"/>
    </row>
    <row r="55" spans="1:8" ht="36.75" customHeight="1" x14ac:dyDescent="0.3">
      <c r="A55" s="106" t="s">
        <v>11</v>
      </c>
      <c r="B55" s="107" t="s">
        <v>295</v>
      </c>
      <c r="C55" s="130" t="s">
        <v>296</v>
      </c>
      <c r="D55" s="125">
        <f t="shared" ref="D55:G56" si="7">D56</f>
        <v>0</v>
      </c>
      <c r="E55" s="125">
        <f t="shared" si="7"/>
        <v>0</v>
      </c>
      <c r="F55" s="125">
        <f t="shared" si="7"/>
        <v>0</v>
      </c>
      <c r="G55" s="125">
        <f t="shared" si="7"/>
        <v>0</v>
      </c>
      <c r="H55" s="94"/>
    </row>
    <row r="56" spans="1:8" ht="34.5" customHeight="1" x14ac:dyDescent="0.3">
      <c r="A56" s="108" t="s">
        <v>11</v>
      </c>
      <c r="B56" s="109" t="s">
        <v>297</v>
      </c>
      <c r="C56" s="131" t="s">
        <v>298</v>
      </c>
      <c r="D56" s="127">
        <f t="shared" si="7"/>
        <v>0</v>
      </c>
      <c r="E56" s="127">
        <f t="shared" si="7"/>
        <v>0</v>
      </c>
      <c r="F56" s="127">
        <f t="shared" si="7"/>
        <v>0</v>
      </c>
      <c r="G56" s="127">
        <f t="shared" si="7"/>
        <v>0</v>
      </c>
      <c r="H56" s="94"/>
    </row>
    <row r="57" spans="1:8" ht="39.75" customHeight="1" x14ac:dyDescent="0.3">
      <c r="A57" s="108" t="s">
        <v>11</v>
      </c>
      <c r="B57" s="109" t="s">
        <v>299</v>
      </c>
      <c r="C57" s="131" t="s">
        <v>300</v>
      </c>
      <c r="D57" s="127"/>
      <c r="E57" s="128"/>
      <c r="F57" s="128"/>
      <c r="G57" s="128"/>
      <c r="H57" s="94"/>
    </row>
    <row r="58" spans="1:8" ht="37.5" x14ac:dyDescent="0.3">
      <c r="A58" s="98" t="s">
        <v>11</v>
      </c>
      <c r="B58" s="99" t="s">
        <v>63</v>
      </c>
      <c r="C58" s="122" t="s">
        <v>62</v>
      </c>
      <c r="D58" s="123">
        <f t="shared" ref="D58:G60" si="8">D59</f>
        <v>0</v>
      </c>
      <c r="E58" s="123">
        <f t="shared" si="8"/>
        <v>20000</v>
      </c>
      <c r="F58" s="123">
        <f t="shared" si="8"/>
        <v>0</v>
      </c>
      <c r="G58" s="123">
        <f t="shared" si="8"/>
        <v>13000</v>
      </c>
      <c r="H58" s="94"/>
    </row>
    <row r="59" spans="1:8" ht="56.25" x14ac:dyDescent="0.3">
      <c r="A59" s="100" t="s">
        <v>11</v>
      </c>
      <c r="B59" s="149" t="s">
        <v>332</v>
      </c>
      <c r="C59" s="124" t="s">
        <v>64</v>
      </c>
      <c r="D59" s="125">
        <f t="shared" si="8"/>
        <v>0</v>
      </c>
      <c r="E59" s="125">
        <f t="shared" si="8"/>
        <v>20000</v>
      </c>
      <c r="F59" s="125">
        <f t="shared" si="8"/>
        <v>0</v>
      </c>
      <c r="G59" s="125">
        <f t="shared" si="8"/>
        <v>13000</v>
      </c>
      <c r="H59" s="94"/>
    </row>
    <row r="60" spans="1:8" ht="150" x14ac:dyDescent="0.3">
      <c r="A60" s="102" t="s">
        <v>11</v>
      </c>
      <c r="B60" s="149" t="s">
        <v>331</v>
      </c>
      <c r="C60" s="126" t="s">
        <v>334</v>
      </c>
      <c r="D60" s="127">
        <f t="shared" si="8"/>
        <v>0</v>
      </c>
      <c r="E60" s="127">
        <f t="shared" si="8"/>
        <v>20000</v>
      </c>
      <c r="F60" s="127">
        <f t="shared" si="8"/>
        <v>0</v>
      </c>
      <c r="G60" s="127">
        <f>G61</f>
        <v>13000</v>
      </c>
      <c r="H60" s="94"/>
    </row>
    <row r="61" spans="1:8" ht="131.25" x14ac:dyDescent="0.3">
      <c r="A61" s="102" t="s">
        <v>11</v>
      </c>
      <c r="B61" s="149" t="s">
        <v>330</v>
      </c>
      <c r="C61" s="126" t="s">
        <v>333</v>
      </c>
      <c r="D61" s="127"/>
      <c r="E61" s="128">
        <v>20000</v>
      </c>
      <c r="F61" s="128"/>
      <c r="G61" s="128">
        <v>13000</v>
      </c>
      <c r="H61" s="94"/>
    </row>
    <row r="62" spans="1:8" ht="18.75" x14ac:dyDescent="0.3">
      <c r="A62" s="98" t="s">
        <v>11</v>
      </c>
      <c r="B62" s="99" t="s">
        <v>66</v>
      </c>
      <c r="C62" s="122" t="s">
        <v>65</v>
      </c>
      <c r="D62" s="123">
        <f>D65+D63</f>
        <v>0</v>
      </c>
      <c r="E62" s="123">
        <f>E65+E63</f>
        <v>108000</v>
      </c>
      <c r="F62" s="123">
        <f>F65+F63</f>
        <v>0</v>
      </c>
      <c r="G62" s="123">
        <f>G65+G63</f>
        <v>89798.28</v>
      </c>
      <c r="H62" s="94"/>
    </row>
    <row r="63" spans="1:8" ht="18.75" x14ac:dyDescent="0.3">
      <c r="A63" s="106" t="s">
        <v>11</v>
      </c>
      <c r="B63" s="107" t="s">
        <v>301</v>
      </c>
      <c r="C63" s="130" t="s">
        <v>303</v>
      </c>
      <c r="D63" s="125">
        <f>D64</f>
        <v>0</v>
      </c>
      <c r="E63" s="125">
        <f>E64</f>
        <v>0</v>
      </c>
      <c r="F63" s="125">
        <f>F64</f>
        <v>0</v>
      </c>
      <c r="G63" s="125">
        <f>G64</f>
        <v>0</v>
      </c>
      <c r="H63" s="94"/>
    </row>
    <row r="64" spans="1:8" ht="37.5" x14ac:dyDescent="0.3">
      <c r="A64" s="108" t="s">
        <v>11</v>
      </c>
      <c r="B64" s="109" t="s">
        <v>302</v>
      </c>
      <c r="C64" s="131" t="s">
        <v>304</v>
      </c>
      <c r="D64" s="121"/>
      <c r="E64" s="121"/>
      <c r="F64" s="121"/>
      <c r="G64" s="121"/>
      <c r="H64" s="94"/>
    </row>
    <row r="65" spans="1:8" ht="18.75" x14ac:dyDescent="0.3">
      <c r="A65" s="100" t="s">
        <v>11</v>
      </c>
      <c r="B65" s="101" t="s">
        <v>67</v>
      </c>
      <c r="C65" s="124" t="s">
        <v>305</v>
      </c>
      <c r="D65" s="125">
        <f>D66</f>
        <v>0</v>
      </c>
      <c r="E65" s="125">
        <f t="shared" ref="E65:G65" si="9">E66</f>
        <v>108000</v>
      </c>
      <c r="F65" s="125">
        <f t="shared" si="9"/>
        <v>0</v>
      </c>
      <c r="G65" s="125">
        <f t="shared" si="9"/>
        <v>89798.28</v>
      </c>
      <c r="H65" s="94"/>
    </row>
    <row r="66" spans="1:8" ht="37.5" x14ac:dyDescent="0.3">
      <c r="A66" s="102" t="s">
        <v>11</v>
      </c>
      <c r="B66" s="103" t="s">
        <v>68</v>
      </c>
      <c r="C66" s="126" t="s">
        <v>306</v>
      </c>
      <c r="D66" s="127"/>
      <c r="E66" s="128">
        <v>108000</v>
      </c>
      <c r="F66" s="128"/>
      <c r="G66" s="128">
        <v>89798.28</v>
      </c>
      <c r="H66" s="94"/>
    </row>
    <row r="67" spans="1:8" ht="19.5" customHeight="1" x14ac:dyDescent="0.3">
      <c r="A67" s="96" t="s">
        <v>11</v>
      </c>
      <c r="B67" s="97" t="s">
        <v>70</v>
      </c>
      <c r="C67" s="120" t="s">
        <v>69</v>
      </c>
      <c r="D67" s="121">
        <f>D68+D95</f>
        <v>13938990.73</v>
      </c>
      <c r="E67" s="121">
        <f>E68+E95</f>
        <v>14309090.73</v>
      </c>
      <c r="F67" s="121">
        <f>F68+F95</f>
        <v>4244792.4399999995</v>
      </c>
      <c r="G67" s="121">
        <f>G68+G95</f>
        <v>4520792.4399999995</v>
      </c>
      <c r="H67" s="94"/>
    </row>
    <row r="68" spans="1:8" ht="75" x14ac:dyDescent="0.3">
      <c r="A68" s="96" t="s">
        <v>11</v>
      </c>
      <c r="B68" s="97" t="s">
        <v>72</v>
      </c>
      <c r="C68" s="120" t="s">
        <v>71</v>
      </c>
      <c r="D68" s="121">
        <f>D69+D79+D82</f>
        <v>13938990.73</v>
      </c>
      <c r="E68" s="121">
        <f>E69+E79+E82+E74</f>
        <v>14259090.73</v>
      </c>
      <c r="F68" s="121">
        <f t="shared" ref="F68" si="10">F69+F79+F82</f>
        <v>4244792.4399999995</v>
      </c>
      <c r="G68" s="121">
        <f>G69+G79+G82+G74</f>
        <v>4445792.4399999995</v>
      </c>
      <c r="H68" s="94"/>
    </row>
    <row r="69" spans="1:8" ht="37.5" x14ac:dyDescent="0.3">
      <c r="A69" s="96" t="s">
        <v>11</v>
      </c>
      <c r="B69" s="97" t="s">
        <v>249</v>
      </c>
      <c r="C69" s="120" t="s">
        <v>73</v>
      </c>
      <c r="D69" s="121">
        <f>D70+D72</f>
        <v>3091000</v>
      </c>
      <c r="E69" s="121">
        <f t="shared" ref="E69:G69" si="11">E70+E72</f>
        <v>3091000</v>
      </c>
      <c r="F69" s="121">
        <f t="shared" si="11"/>
        <v>2553200</v>
      </c>
      <c r="G69" s="121">
        <f t="shared" si="11"/>
        <v>2553200</v>
      </c>
      <c r="H69" s="94"/>
    </row>
    <row r="70" spans="1:8" ht="34.5" customHeight="1" x14ac:dyDescent="0.3">
      <c r="A70" s="102" t="s">
        <v>11</v>
      </c>
      <c r="B70" s="103" t="s">
        <v>250</v>
      </c>
      <c r="C70" s="126" t="s">
        <v>74</v>
      </c>
      <c r="D70" s="127">
        <f>D71</f>
        <v>3091000</v>
      </c>
      <c r="E70" s="127">
        <f t="shared" ref="E70:G70" si="12">E71</f>
        <v>3091000</v>
      </c>
      <c r="F70" s="127">
        <f t="shared" si="12"/>
        <v>2553200</v>
      </c>
      <c r="G70" s="127">
        <f t="shared" si="12"/>
        <v>2553200</v>
      </c>
      <c r="H70" s="94"/>
    </row>
    <row r="71" spans="1:8" ht="33" customHeight="1" x14ac:dyDescent="0.3">
      <c r="A71" s="102" t="s">
        <v>11</v>
      </c>
      <c r="B71" s="103" t="s">
        <v>251</v>
      </c>
      <c r="C71" s="126" t="s">
        <v>75</v>
      </c>
      <c r="D71" s="127">
        <v>3091000</v>
      </c>
      <c r="E71" s="128">
        <v>3091000</v>
      </c>
      <c r="F71" s="128">
        <v>2553200</v>
      </c>
      <c r="G71" s="128">
        <v>2553200</v>
      </c>
      <c r="H71" s="94"/>
    </row>
    <row r="72" spans="1:8" ht="42" customHeight="1" x14ac:dyDescent="0.3">
      <c r="A72" s="102" t="s">
        <v>11</v>
      </c>
      <c r="B72" s="103" t="s">
        <v>252</v>
      </c>
      <c r="C72" s="126" t="s">
        <v>247</v>
      </c>
      <c r="D72" s="127">
        <f>D73</f>
        <v>0</v>
      </c>
      <c r="E72" s="127">
        <f t="shared" ref="E72:G72" si="13">E73</f>
        <v>0</v>
      </c>
      <c r="F72" s="127">
        <f>F73</f>
        <v>0</v>
      </c>
      <c r="G72" s="127">
        <f t="shared" si="13"/>
        <v>0</v>
      </c>
      <c r="H72" s="94"/>
    </row>
    <row r="73" spans="1:8" ht="40.5" customHeight="1" x14ac:dyDescent="0.3">
      <c r="A73" s="102" t="s">
        <v>11</v>
      </c>
      <c r="B73" s="103" t="s">
        <v>253</v>
      </c>
      <c r="C73" s="126" t="s">
        <v>248</v>
      </c>
      <c r="D73" s="127"/>
      <c r="E73" s="128"/>
      <c r="F73" s="128"/>
      <c r="G73" s="128"/>
      <c r="H73" s="94"/>
    </row>
    <row r="74" spans="1:8" s="111" customFormat="1" ht="40.5" customHeight="1" x14ac:dyDescent="0.3">
      <c r="A74" s="96" t="s">
        <v>11</v>
      </c>
      <c r="B74" s="97" t="s">
        <v>315</v>
      </c>
      <c r="C74" s="120" t="s">
        <v>316</v>
      </c>
      <c r="D74" s="121"/>
      <c r="E74" s="133">
        <f>E75</f>
        <v>0</v>
      </c>
      <c r="F74" s="133"/>
      <c r="G74" s="133">
        <f>G75</f>
        <v>0</v>
      </c>
      <c r="H74" s="110"/>
    </row>
    <row r="75" spans="1:8" ht="30.75" customHeight="1" x14ac:dyDescent="0.3">
      <c r="A75" s="102" t="s">
        <v>11</v>
      </c>
      <c r="B75" s="103" t="s">
        <v>317</v>
      </c>
      <c r="C75" s="126" t="s">
        <v>318</v>
      </c>
      <c r="D75" s="127"/>
      <c r="E75" s="128">
        <f>E76</f>
        <v>0</v>
      </c>
      <c r="F75" s="128"/>
      <c r="G75" s="128">
        <f>G76</f>
        <v>0</v>
      </c>
      <c r="H75" s="94"/>
    </row>
    <row r="76" spans="1:8" ht="25.5" customHeight="1" x14ac:dyDescent="0.3">
      <c r="A76" s="102"/>
      <c r="B76" s="103" t="s">
        <v>319</v>
      </c>
      <c r="C76" s="126" t="s">
        <v>320</v>
      </c>
      <c r="D76" s="127"/>
      <c r="E76" s="128">
        <f>E77+E78</f>
        <v>0</v>
      </c>
      <c r="F76" s="128"/>
      <c r="G76" s="128">
        <f>G77+G78</f>
        <v>0</v>
      </c>
      <c r="H76" s="94"/>
    </row>
    <row r="77" spans="1:8" ht="27" customHeight="1" x14ac:dyDescent="0.3">
      <c r="A77" s="102"/>
      <c r="B77" s="103"/>
      <c r="C77" s="126" t="s">
        <v>321</v>
      </c>
      <c r="D77" s="127"/>
      <c r="E77" s="128"/>
      <c r="F77" s="128"/>
      <c r="G77" s="128"/>
      <c r="H77" s="94"/>
    </row>
    <row r="78" spans="1:8" ht="37.5" customHeight="1" x14ac:dyDescent="0.3">
      <c r="A78" s="102"/>
      <c r="B78" s="103"/>
      <c r="C78" s="126" t="s">
        <v>326</v>
      </c>
      <c r="D78" s="127"/>
      <c r="E78" s="128"/>
      <c r="F78" s="128"/>
      <c r="G78" s="128"/>
      <c r="H78" s="94"/>
    </row>
    <row r="79" spans="1:8" ht="35.25" customHeight="1" x14ac:dyDescent="0.3">
      <c r="A79" s="96" t="s">
        <v>11</v>
      </c>
      <c r="B79" s="97" t="s">
        <v>254</v>
      </c>
      <c r="C79" s="120" t="s">
        <v>76</v>
      </c>
      <c r="D79" s="121">
        <f>D80</f>
        <v>0</v>
      </c>
      <c r="E79" s="121">
        <f t="shared" ref="E79:G79" si="14">E80</f>
        <v>220100</v>
      </c>
      <c r="F79" s="121">
        <f t="shared" si="14"/>
        <v>0</v>
      </c>
      <c r="G79" s="121">
        <f t="shared" si="14"/>
        <v>101000</v>
      </c>
      <c r="H79" s="94"/>
    </row>
    <row r="80" spans="1:8" ht="75" x14ac:dyDescent="0.3">
      <c r="A80" s="102" t="s">
        <v>11</v>
      </c>
      <c r="B80" s="103" t="s">
        <v>255</v>
      </c>
      <c r="C80" s="126" t="s">
        <v>77</v>
      </c>
      <c r="D80" s="127">
        <f>D81</f>
        <v>0</v>
      </c>
      <c r="E80" s="127">
        <f t="shared" ref="E80:G80" si="15">E81</f>
        <v>220100</v>
      </c>
      <c r="F80" s="127">
        <f t="shared" si="15"/>
        <v>0</v>
      </c>
      <c r="G80" s="127">
        <f t="shared" si="15"/>
        <v>101000</v>
      </c>
      <c r="H80" s="94"/>
    </row>
    <row r="81" spans="1:8" ht="75" x14ac:dyDescent="0.3">
      <c r="A81" s="102" t="s">
        <v>11</v>
      </c>
      <c r="B81" s="103" t="s">
        <v>256</v>
      </c>
      <c r="C81" s="126" t="s">
        <v>78</v>
      </c>
      <c r="D81" s="127"/>
      <c r="E81" s="128">
        <v>220100</v>
      </c>
      <c r="F81" s="128"/>
      <c r="G81" s="128">
        <v>101000</v>
      </c>
      <c r="H81" s="94"/>
    </row>
    <row r="82" spans="1:8" ht="19.5" customHeight="1" x14ac:dyDescent="0.3">
      <c r="A82" s="96" t="s">
        <v>11</v>
      </c>
      <c r="B82" s="97" t="s">
        <v>257</v>
      </c>
      <c r="C82" s="120" t="s">
        <v>79</v>
      </c>
      <c r="D82" s="121">
        <f>D84+D86+D83</f>
        <v>10847990.73</v>
      </c>
      <c r="E82" s="121">
        <f>E84+E86+E83</f>
        <v>10947990.73</v>
      </c>
      <c r="F82" s="121">
        <f>F84+F86+F83</f>
        <v>1691592.44</v>
      </c>
      <c r="G82" s="121">
        <f>G84+G86+G83</f>
        <v>1791592.44</v>
      </c>
      <c r="H82" s="94"/>
    </row>
    <row r="83" spans="1:8" ht="111.75" customHeight="1" x14ac:dyDescent="0.3">
      <c r="A83" s="147" t="s">
        <v>11</v>
      </c>
      <c r="B83" s="148" t="s">
        <v>324</v>
      </c>
      <c r="C83" s="126" t="s">
        <v>325</v>
      </c>
      <c r="D83" s="127">
        <v>9004000</v>
      </c>
      <c r="E83" s="127">
        <v>9004000</v>
      </c>
      <c r="F83" s="127">
        <v>83900</v>
      </c>
      <c r="G83" s="127">
        <v>83900</v>
      </c>
      <c r="H83" s="94"/>
    </row>
    <row r="84" spans="1:8" ht="93.75" x14ac:dyDescent="0.3">
      <c r="A84" s="102" t="s">
        <v>11</v>
      </c>
      <c r="B84" s="103" t="s">
        <v>258</v>
      </c>
      <c r="C84" s="126" t="s">
        <v>80</v>
      </c>
      <c r="D84" s="127">
        <f>D85</f>
        <v>1367109</v>
      </c>
      <c r="E84" s="127">
        <f>E85</f>
        <v>1367109</v>
      </c>
      <c r="F84" s="127">
        <f>F85</f>
        <v>1367109</v>
      </c>
      <c r="G84" s="127">
        <f>G85</f>
        <v>1367109</v>
      </c>
      <c r="H84" s="94"/>
    </row>
    <row r="85" spans="1:8" ht="87" customHeight="1" x14ac:dyDescent="0.3">
      <c r="A85" s="102" t="s">
        <v>11</v>
      </c>
      <c r="B85" s="103" t="s">
        <v>259</v>
      </c>
      <c r="C85" s="126" t="s">
        <v>81</v>
      </c>
      <c r="D85" s="127">
        <v>1367109</v>
      </c>
      <c r="E85" s="128">
        <v>1367109</v>
      </c>
      <c r="F85" s="128">
        <v>1367109</v>
      </c>
      <c r="G85" s="128">
        <v>1367109</v>
      </c>
      <c r="H85" s="94"/>
    </row>
    <row r="86" spans="1:8" ht="37.5" x14ac:dyDescent="0.3">
      <c r="A86" s="102" t="s">
        <v>11</v>
      </c>
      <c r="B86" s="103" t="s">
        <v>260</v>
      </c>
      <c r="C86" s="126" t="s">
        <v>82</v>
      </c>
      <c r="D86" s="127">
        <f>D87</f>
        <v>476881.73</v>
      </c>
      <c r="E86" s="127">
        <f t="shared" ref="E86:G86" si="16">E87</f>
        <v>576881.73</v>
      </c>
      <c r="F86" s="127">
        <f>F87</f>
        <v>240583.44</v>
      </c>
      <c r="G86" s="127">
        <f t="shared" si="16"/>
        <v>340583.44</v>
      </c>
      <c r="H86" s="94"/>
    </row>
    <row r="87" spans="1:8" ht="56.25" x14ac:dyDescent="0.3">
      <c r="A87" s="102" t="s">
        <v>11</v>
      </c>
      <c r="B87" s="103" t="s">
        <v>261</v>
      </c>
      <c r="C87" s="126" t="s">
        <v>83</v>
      </c>
      <c r="D87" s="127">
        <f>D88+D89+D90+D91+D92+D93+D94</f>
        <v>476881.73</v>
      </c>
      <c r="E87" s="127">
        <f>E88+E89+E90+E91+E92+E93+E94</f>
        <v>576881.73</v>
      </c>
      <c r="F87" s="127">
        <f>F89+F90+F88</f>
        <v>240583.44</v>
      </c>
      <c r="G87" s="127">
        <f>G89+G92+G90+G88</f>
        <v>340583.44</v>
      </c>
      <c r="H87" s="94"/>
    </row>
    <row r="88" spans="1:8" ht="56.25" x14ac:dyDescent="0.3">
      <c r="A88" s="102"/>
      <c r="B88" s="103"/>
      <c r="C88" s="134" t="s">
        <v>312</v>
      </c>
      <c r="D88" s="127">
        <v>32945.29</v>
      </c>
      <c r="E88" s="128">
        <v>32945.29</v>
      </c>
      <c r="F88" s="128">
        <v>10917</v>
      </c>
      <c r="G88" s="128">
        <v>10917</v>
      </c>
      <c r="H88" s="94"/>
    </row>
    <row r="89" spans="1:8" ht="18.75" x14ac:dyDescent="0.3">
      <c r="A89" s="102"/>
      <c r="B89" s="103"/>
      <c r="C89" s="134" t="s">
        <v>328</v>
      </c>
      <c r="D89" s="127">
        <v>170000</v>
      </c>
      <c r="E89" s="128">
        <v>170000</v>
      </c>
      <c r="F89" s="128">
        <v>99100</v>
      </c>
      <c r="G89" s="128">
        <v>99100</v>
      </c>
      <c r="H89" s="94"/>
    </row>
    <row r="90" spans="1:8" ht="37.5" x14ac:dyDescent="0.3">
      <c r="A90" s="102"/>
      <c r="B90" s="103"/>
      <c r="C90" s="134" t="s">
        <v>327</v>
      </c>
      <c r="D90" s="127">
        <v>130566.44</v>
      </c>
      <c r="E90" s="128">
        <v>130566.44</v>
      </c>
      <c r="F90" s="128">
        <v>130566.44</v>
      </c>
      <c r="G90" s="128">
        <v>130566.44</v>
      </c>
      <c r="H90" s="94"/>
    </row>
    <row r="91" spans="1:8" ht="37.5" hidden="1" x14ac:dyDescent="0.3">
      <c r="A91" s="102"/>
      <c r="B91" s="103"/>
      <c r="C91" s="134" t="s">
        <v>329</v>
      </c>
      <c r="D91" s="127"/>
      <c r="E91" s="128"/>
      <c r="F91" s="128"/>
      <c r="G91" s="128"/>
      <c r="H91" s="94"/>
    </row>
    <row r="92" spans="1:8" ht="54" customHeight="1" x14ac:dyDescent="0.3">
      <c r="A92" s="102"/>
      <c r="B92" s="103"/>
      <c r="C92" s="134" t="s">
        <v>335</v>
      </c>
      <c r="D92" s="127"/>
      <c r="E92" s="128">
        <v>100000</v>
      </c>
      <c r="F92" s="128"/>
      <c r="G92" s="128">
        <v>100000</v>
      </c>
      <c r="H92" s="94"/>
    </row>
    <row r="93" spans="1:8" ht="44.25" customHeight="1" x14ac:dyDescent="0.3">
      <c r="A93" s="102"/>
      <c r="B93" s="103"/>
      <c r="C93" s="134" t="s">
        <v>336</v>
      </c>
      <c r="D93" s="127">
        <v>143370</v>
      </c>
      <c r="E93" s="128">
        <v>143370</v>
      </c>
      <c r="F93" s="128"/>
      <c r="G93" s="128"/>
      <c r="H93" s="94"/>
    </row>
    <row r="94" spans="1:8" ht="1.5" hidden="1" customHeight="1" x14ac:dyDescent="0.3">
      <c r="A94" s="102"/>
      <c r="B94" s="103"/>
      <c r="C94" s="134"/>
      <c r="D94" s="127"/>
      <c r="E94" s="128"/>
      <c r="F94" s="128"/>
      <c r="G94" s="128"/>
      <c r="H94" s="94"/>
    </row>
    <row r="95" spans="1:8" ht="37.5" x14ac:dyDescent="0.3">
      <c r="A95" s="112" t="s">
        <v>11</v>
      </c>
      <c r="B95" s="113" t="s">
        <v>85</v>
      </c>
      <c r="C95" s="135" t="s">
        <v>84</v>
      </c>
      <c r="D95" s="136">
        <f>D96</f>
        <v>0</v>
      </c>
      <c r="E95" s="136">
        <f>E96</f>
        <v>50000</v>
      </c>
      <c r="F95" s="136">
        <f>F96</f>
        <v>0</v>
      </c>
      <c r="G95" s="136">
        <f>G96</f>
        <v>75000</v>
      </c>
      <c r="H95" s="94"/>
    </row>
    <row r="96" spans="1:8" ht="37.5" x14ac:dyDescent="0.3">
      <c r="A96" s="100" t="s">
        <v>11</v>
      </c>
      <c r="B96" s="101" t="s">
        <v>262</v>
      </c>
      <c r="C96" s="124" t="s">
        <v>86</v>
      </c>
      <c r="D96" s="125">
        <f>D97+D98</f>
        <v>0</v>
      </c>
      <c r="E96" s="125">
        <f>E97+E98</f>
        <v>50000</v>
      </c>
      <c r="F96" s="125">
        <f>F97+F98</f>
        <v>0</v>
      </c>
      <c r="G96" s="125">
        <f>G97+G98</f>
        <v>75000</v>
      </c>
      <c r="H96" s="94"/>
    </row>
    <row r="97" spans="1:8" ht="75" x14ac:dyDescent="0.3">
      <c r="A97" s="102" t="s">
        <v>11</v>
      </c>
      <c r="B97" s="103" t="s">
        <v>263</v>
      </c>
      <c r="C97" s="126" t="s">
        <v>87</v>
      </c>
      <c r="D97" s="127"/>
      <c r="E97" s="128"/>
      <c r="F97" s="128"/>
      <c r="G97" s="128"/>
      <c r="H97" s="94"/>
    </row>
    <row r="98" spans="1:8" ht="37.5" x14ac:dyDescent="0.3">
      <c r="A98" s="102" t="s">
        <v>11</v>
      </c>
      <c r="B98" s="103" t="s">
        <v>264</v>
      </c>
      <c r="C98" s="126" t="s">
        <v>86</v>
      </c>
      <c r="D98" s="127"/>
      <c r="E98" s="128">
        <v>50000</v>
      </c>
      <c r="F98" s="128"/>
      <c r="G98" s="128">
        <v>75000</v>
      </c>
      <c r="H98" s="94"/>
    </row>
    <row r="99" spans="1:8" ht="15" customHeight="1" x14ac:dyDescent="0.25">
      <c r="C99" s="114"/>
      <c r="D99" s="114"/>
      <c r="E99" s="114"/>
      <c r="F99" s="114"/>
      <c r="G99" s="114"/>
      <c r="H99" s="114"/>
    </row>
    <row r="100" spans="1:8" x14ac:dyDescent="0.25">
      <c r="B100" s="84" t="s">
        <v>266</v>
      </c>
      <c r="D100" s="84" t="s">
        <v>313</v>
      </c>
    </row>
    <row r="103" spans="1:8" x14ac:dyDescent="0.25">
      <c r="B103" s="84" t="s">
        <v>267</v>
      </c>
      <c r="D103" s="84" t="s">
        <v>314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68" t="s">
        <v>88</v>
      </c>
      <c r="B1" s="169"/>
      <c r="C1" s="169"/>
      <c r="D1" s="169"/>
      <c r="E1" s="169"/>
      <c r="F1" s="16" t="s">
        <v>89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6" t="s">
        <v>1</v>
      </c>
      <c r="B3" s="166" t="s">
        <v>2</v>
      </c>
      <c r="C3" s="166" t="s">
        <v>90</v>
      </c>
      <c r="D3" s="170" t="s">
        <v>4</v>
      </c>
      <c r="E3" s="170" t="s">
        <v>5</v>
      </c>
      <c r="F3" s="166" t="s">
        <v>6</v>
      </c>
      <c r="G3" s="17"/>
    </row>
    <row r="4" spans="1:7" ht="12" customHeight="1" x14ac:dyDescent="0.25">
      <c r="A4" s="167"/>
      <c r="B4" s="167"/>
      <c r="C4" s="167"/>
      <c r="D4" s="171"/>
      <c r="E4" s="171"/>
      <c r="F4" s="167"/>
      <c r="G4" s="17"/>
    </row>
    <row r="5" spans="1:7" ht="11.1" customHeight="1" x14ac:dyDescent="0.25">
      <c r="A5" s="167"/>
      <c r="B5" s="167"/>
      <c r="C5" s="167"/>
      <c r="D5" s="171"/>
      <c r="E5" s="171"/>
      <c r="F5" s="167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91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92</v>
      </c>
      <c r="B9" s="28" t="s">
        <v>93</v>
      </c>
      <c r="C9" s="29" t="s">
        <v>94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95</v>
      </c>
      <c r="B10" s="28" t="s">
        <v>93</v>
      </c>
      <c r="C10" s="29" t="s">
        <v>96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97</v>
      </c>
      <c r="B11" s="28" t="s">
        <v>93</v>
      </c>
      <c r="C11" s="29" t="s">
        <v>98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99</v>
      </c>
      <c r="B12" s="28" t="s">
        <v>93</v>
      </c>
      <c r="C12" s="29" t="s">
        <v>100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101</v>
      </c>
      <c r="B13" s="28" t="s">
        <v>93</v>
      </c>
      <c r="C13" s="29" t="s">
        <v>102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103</v>
      </c>
      <c r="B14" s="28" t="s">
        <v>93</v>
      </c>
      <c r="C14" s="29" t="s">
        <v>104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95</v>
      </c>
      <c r="B15" s="28" t="s">
        <v>93</v>
      </c>
      <c r="C15" s="29" t="s">
        <v>105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97</v>
      </c>
      <c r="B16" s="28" t="s">
        <v>93</v>
      </c>
      <c r="C16" s="29" t="s">
        <v>106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99</v>
      </c>
      <c r="B17" s="28" t="s">
        <v>93</v>
      </c>
      <c r="C17" s="29" t="s">
        <v>107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108</v>
      </c>
      <c r="B18" s="28" t="s">
        <v>93</v>
      </c>
      <c r="C18" s="29" t="s">
        <v>109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101</v>
      </c>
      <c r="B19" s="28" t="s">
        <v>93</v>
      </c>
      <c r="C19" s="29" t="s">
        <v>110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111</v>
      </c>
      <c r="B20" s="28" t="s">
        <v>93</v>
      </c>
      <c r="C20" s="29" t="s">
        <v>112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113</v>
      </c>
      <c r="B21" s="28" t="s">
        <v>93</v>
      </c>
      <c r="C21" s="29" t="s">
        <v>114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115</v>
      </c>
      <c r="B22" s="28" t="s">
        <v>93</v>
      </c>
      <c r="C22" s="29" t="s">
        <v>116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117</v>
      </c>
      <c r="B23" s="28" t="s">
        <v>93</v>
      </c>
      <c r="C23" s="29" t="s">
        <v>118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119</v>
      </c>
      <c r="B24" s="28" t="s">
        <v>93</v>
      </c>
      <c r="C24" s="29" t="s">
        <v>120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121</v>
      </c>
      <c r="B25" s="28" t="s">
        <v>93</v>
      </c>
      <c r="C25" s="29" t="s">
        <v>122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123</v>
      </c>
      <c r="B26" s="28" t="s">
        <v>93</v>
      </c>
      <c r="C26" s="29" t="s">
        <v>124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125</v>
      </c>
      <c r="B27" s="28" t="s">
        <v>93</v>
      </c>
      <c r="C27" s="29" t="s">
        <v>126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127</v>
      </c>
      <c r="B28" s="28" t="s">
        <v>93</v>
      </c>
      <c r="C28" s="29" t="s">
        <v>128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129</v>
      </c>
      <c r="B29" s="28" t="s">
        <v>93</v>
      </c>
      <c r="C29" s="29" t="s">
        <v>130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95</v>
      </c>
      <c r="B30" s="28" t="s">
        <v>93</v>
      </c>
      <c r="C30" s="29" t="s">
        <v>131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97</v>
      </c>
      <c r="B31" s="28" t="s">
        <v>93</v>
      </c>
      <c r="C31" s="29" t="s">
        <v>132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99</v>
      </c>
      <c r="B32" s="28" t="s">
        <v>93</v>
      </c>
      <c r="C32" s="29" t="s">
        <v>133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101</v>
      </c>
      <c r="B33" s="28" t="s">
        <v>93</v>
      </c>
      <c r="C33" s="29" t="s">
        <v>134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111</v>
      </c>
      <c r="B34" s="28" t="s">
        <v>93</v>
      </c>
      <c r="C34" s="29" t="s">
        <v>135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113</v>
      </c>
      <c r="B35" s="28" t="s">
        <v>93</v>
      </c>
      <c r="C35" s="29" t="s">
        <v>136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115</v>
      </c>
      <c r="B36" s="28" t="s">
        <v>93</v>
      </c>
      <c r="C36" s="29" t="s">
        <v>137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138</v>
      </c>
      <c r="B37" s="28" t="s">
        <v>93</v>
      </c>
      <c r="C37" s="29" t="s">
        <v>139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111</v>
      </c>
      <c r="B38" s="28" t="s">
        <v>93</v>
      </c>
      <c r="C38" s="29" t="s">
        <v>140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113</v>
      </c>
      <c r="B39" s="28" t="s">
        <v>93</v>
      </c>
      <c r="C39" s="29" t="s">
        <v>141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115</v>
      </c>
      <c r="B40" s="28" t="s">
        <v>93</v>
      </c>
      <c r="C40" s="29" t="s">
        <v>142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143</v>
      </c>
      <c r="B41" s="28" t="s">
        <v>93</v>
      </c>
      <c r="C41" s="29" t="s">
        <v>144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111</v>
      </c>
      <c r="B42" s="28" t="s">
        <v>93</v>
      </c>
      <c r="C42" s="29" t="s">
        <v>145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113</v>
      </c>
      <c r="B43" s="28" t="s">
        <v>93</v>
      </c>
      <c r="C43" s="29" t="s">
        <v>146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115</v>
      </c>
      <c r="B44" s="28" t="s">
        <v>93</v>
      </c>
      <c r="C44" s="29" t="s">
        <v>147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148</v>
      </c>
      <c r="B45" s="28" t="s">
        <v>93</v>
      </c>
      <c r="C45" s="29" t="s">
        <v>149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111</v>
      </c>
      <c r="B46" s="28" t="s">
        <v>93</v>
      </c>
      <c r="C46" s="29" t="s">
        <v>150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113</v>
      </c>
      <c r="B47" s="28" t="s">
        <v>93</v>
      </c>
      <c r="C47" s="29" t="s">
        <v>151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115</v>
      </c>
      <c r="B48" s="28" t="s">
        <v>93</v>
      </c>
      <c r="C48" s="29" t="s">
        <v>152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153</v>
      </c>
      <c r="B49" s="28" t="s">
        <v>93</v>
      </c>
      <c r="C49" s="29" t="s">
        <v>154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111</v>
      </c>
      <c r="B50" s="28" t="s">
        <v>93</v>
      </c>
      <c r="C50" s="29" t="s">
        <v>155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113</v>
      </c>
      <c r="B51" s="28" t="s">
        <v>93</v>
      </c>
      <c r="C51" s="29" t="s">
        <v>156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115</v>
      </c>
      <c r="B52" s="28" t="s">
        <v>93</v>
      </c>
      <c r="C52" s="29" t="s">
        <v>157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158</v>
      </c>
      <c r="B53" s="28" t="s">
        <v>93</v>
      </c>
      <c r="C53" s="29" t="s">
        <v>159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111</v>
      </c>
      <c r="B54" s="28" t="s">
        <v>93</v>
      </c>
      <c r="C54" s="29" t="s">
        <v>160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113</v>
      </c>
      <c r="B55" s="28" t="s">
        <v>93</v>
      </c>
      <c r="C55" s="29" t="s">
        <v>161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115</v>
      </c>
      <c r="B56" s="28" t="s">
        <v>93</v>
      </c>
      <c r="C56" s="29" t="s">
        <v>162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163</v>
      </c>
      <c r="B57" s="28" t="s">
        <v>93</v>
      </c>
      <c r="C57" s="29" t="s">
        <v>164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95</v>
      </c>
      <c r="B58" s="28" t="s">
        <v>93</v>
      </c>
      <c r="C58" s="29" t="s">
        <v>165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166</v>
      </c>
      <c r="B59" s="28" t="s">
        <v>93</v>
      </c>
      <c r="C59" s="29" t="s">
        <v>167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168</v>
      </c>
      <c r="B60" s="28" t="s">
        <v>93</v>
      </c>
      <c r="C60" s="29" t="s">
        <v>169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170</v>
      </c>
      <c r="B61" s="28" t="s">
        <v>93</v>
      </c>
      <c r="C61" s="29" t="s">
        <v>171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111</v>
      </c>
      <c r="B62" s="28" t="s">
        <v>93</v>
      </c>
      <c r="C62" s="29" t="s">
        <v>172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113</v>
      </c>
      <c r="B63" s="28" t="s">
        <v>93</v>
      </c>
      <c r="C63" s="29" t="s">
        <v>173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115</v>
      </c>
      <c r="B64" s="28" t="s">
        <v>93</v>
      </c>
      <c r="C64" s="29" t="s">
        <v>174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117</v>
      </c>
      <c r="B65" s="28" t="s">
        <v>93</v>
      </c>
      <c r="C65" s="29" t="s">
        <v>175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123</v>
      </c>
      <c r="B66" s="28" t="s">
        <v>93</v>
      </c>
      <c r="C66" s="29" t="s">
        <v>176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125</v>
      </c>
      <c r="B67" s="28" t="s">
        <v>93</v>
      </c>
      <c r="C67" s="29" t="s">
        <v>177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127</v>
      </c>
      <c r="B68" s="28" t="s">
        <v>93</v>
      </c>
      <c r="C68" s="29" t="s">
        <v>178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179</v>
      </c>
      <c r="B69" s="28" t="s">
        <v>93</v>
      </c>
      <c r="C69" s="29" t="s">
        <v>180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181</v>
      </c>
      <c r="B70" s="28" t="s">
        <v>93</v>
      </c>
      <c r="C70" s="29" t="s">
        <v>182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183</v>
      </c>
      <c r="B71" s="28" t="s">
        <v>93</v>
      </c>
      <c r="C71" s="29" t="s">
        <v>184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185</v>
      </c>
      <c r="B72" s="28" t="s">
        <v>93</v>
      </c>
      <c r="C72" s="29" t="s">
        <v>186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187</v>
      </c>
      <c r="B73" s="28" t="s">
        <v>93</v>
      </c>
      <c r="C73" s="29" t="s">
        <v>188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189</v>
      </c>
      <c r="B74" s="28" t="s">
        <v>93</v>
      </c>
      <c r="C74" s="29" t="s">
        <v>190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191</v>
      </c>
      <c r="B75" s="34" t="s">
        <v>192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193</v>
      </c>
      <c r="G1" s="5"/>
    </row>
    <row r="2" spans="1:7" ht="14.1" customHeight="1" x14ac:dyDescent="0.25">
      <c r="A2" s="168" t="s">
        <v>194</v>
      </c>
      <c r="B2" s="169"/>
      <c r="C2" s="169"/>
      <c r="D2" s="169"/>
      <c r="E2" s="169"/>
      <c r="F2" s="169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6" t="s">
        <v>1</v>
      </c>
      <c r="B4" s="166" t="s">
        <v>2</v>
      </c>
      <c r="C4" s="166" t="s">
        <v>195</v>
      </c>
      <c r="D4" s="166" t="s">
        <v>4</v>
      </c>
      <c r="E4" s="166" t="s">
        <v>5</v>
      </c>
      <c r="F4" s="166" t="s">
        <v>6</v>
      </c>
      <c r="G4" s="5"/>
    </row>
    <row r="5" spans="1:7" ht="12" customHeight="1" x14ac:dyDescent="0.25">
      <c r="A5" s="167"/>
      <c r="B5" s="167"/>
      <c r="C5" s="167"/>
      <c r="D5" s="167"/>
      <c r="E5" s="167"/>
      <c r="F5" s="167"/>
      <c r="G5" s="5"/>
    </row>
    <row r="6" spans="1:7" ht="12" customHeight="1" x14ac:dyDescent="0.25">
      <c r="A6" s="167"/>
      <c r="B6" s="167"/>
      <c r="C6" s="167"/>
      <c r="D6" s="167"/>
      <c r="E6" s="167"/>
      <c r="F6" s="167"/>
      <c r="G6" s="5"/>
    </row>
    <row r="7" spans="1:7" ht="11.25" customHeight="1" x14ac:dyDescent="0.25">
      <c r="A7" s="167"/>
      <c r="B7" s="167"/>
      <c r="C7" s="167"/>
      <c r="D7" s="167"/>
      <c r="E7" s="167"/>
      <c r="F7" s="167"/>
      <c r="G7" s="5"/>
    </row>
    <row r="8" spans="1:7" ht="10.5" customHeight="1" x14ac:dyDescent="0.25">
      <c r="A8" s="167"/>
      <c r="B8" s="167"/>
      <c r="C8" s="167"/>
      <c r="D8" s="167"/>
      <c r="E8" s="167"/>
      <c r="F8" s="167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196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197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198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199</v>
      </c>
      <c r="B14" s="54">
        <v>520</v>
      </c>
      <c r="C14" s="55" t="s">
        <v>200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201</v>
      </c>
      <c r="B15" s="54">
        <v>520</v>
      </c>
      <c r="C15" s="55" t="s">
        <v>202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203</v>
      </c>
      <c r="B16" s="54">
        <v>520</v>
      </c>
      <c r="C16" s="55" t="s">
        <v>204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205</v>
      </c>
      <c r="B17" s="54">
        <v>520</v>
      </c>
      <c r="C17" s="55" t="s">
        <v>206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207</v>
      </c>
      <c r="B18" s="54">
        <v>520</v>
      </c>
      <c r="C18" s="55" t="s">
        <v>208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209</v>
      </c>
      <c r="B19" s="54">
        <v>520</v>
      </c>
      <c r="C19" s="55" t="s">
        <v>210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211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198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212</v>
      </c>
      <c r="B22" s="54">
        <v>700</v>
      </c>
      <c r="C22" s="55" t="s">
        <v>213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214</v>
      </c>
      <c r="B23" s="54">
        <v>710</v>
      </c>
      <c r="C23" s="55" t="s">
        <v>215</v>
      </c>
      <c r="D23" s="59">
        <v>-12680352</v>
      </c>
      <c r="E23" s="59">
        <v>-14618958.279999999</v>
      </c>
      <c r="F23" s="64" t="s">
        <v>216</v>
      </c>
      <c r="G23" s="5"/>
    </row>
    <row r="24" spans="1:7" x14ac:dyDescent="0.25">
      <c r="A24" s="27" t="s">
        <v>217</v>
      </c>
      <c r="B24" s="54">
        <v>710</v>
      </c>
      <c r="C24" s="55" t="s">
        <v>218</v>
      </c>
      <c r="D24" s="59">
        <v>-12680352</v>
      </c>
      <c r="E24" s="59">
        <v>-14618958.279999999</v>
      </c>
      <c r="F24" s="64" t="s">
        <v>216</v>
      </c>
      <c r="G24" s="5"/>
    </row>
    <row r="25" spans="1:7" x14ac:dyDescent="0.25">
      <c r="A25" s="27" t="s">
        <v>219</v>
      </c>
      <c r="B25" s="54">
        <v>710</v>
      </c>
      <c r="C25" s="55" t="s">
        <v>220</v>
      </c>
      <c r="D25" s="59">
        <v>-12680352</v>
      </c>
      <c r="E25" s="59">
        <v>-14618958.279999999</v>
      </c>
      <c r="F25" s="64" t="s">
        <v>216</v>
      </c>
      <c r="G25" s="5"/>
    </row>
    <row r="26" spans="1:7" ht="23.25" x14ac:dyDescent="0.25">
      <c r="A26" s="27" t="s">
        <v>221</v>
      </c>
      <c r="B26" s="54">
        <v>710</v>
      </c>
      <c r="C26" s="55" t="s">
        <v>222</v>
      </c>
      <c r="D26" s="59">
        <v>-12680352</v>
      </c>
      <c r="E26" s="59">
        <v>-14618958.279999999</v>
      </c>
      <c r="F26" s="64" t="s">
        <v>216</v>
      </c>
      <c r="G26" s="5"/>
    </row>
    <row r="27" spans="1:7" ht="14.1" customHeight="1" x14ac:dyDescent="0.25">
      <c r="A27" s="62" t="s">
        <v>223</v>
      </c>
      <c r="B27" s="54">
        <v>720</v>
      </c>
      <c r="C27" s="55" t="s">
        <v>224</v>
      </c>
      <c r="D27" s="59">
        <v>12420910.869999999</v>
      </c>
      <c r="E27" s="59">
        <v>12318916.24</v>
      </c>
      <c r="F27" s="64" t="s">
        <v>216</v>
      </c>
      <c r="G27" s="5"/>
    </row>
    <row r="28" spans="1:7" x14ac:dyDescent="0.25">
      <c r="A28" s="27" t="s">
        <v>225</v>
      </c>
      <c r="B28" s="54">
        <v>720</v>
      </c>
      <c r="C28" s="65" t="s">
        <v>226</v>
      </c>
      <c r="D28" s="59">
        <v>12420910.869999999</v>
      </c>
      <c r="E28" s="59">
        <v>12318916.24</v>
      </c>
      <c r="F28" s="64" t="s">
        <v>216</v>
      </c>
      <c r="G28" s="5"/>
    </row>
    <row r="29" spans="1:7" x14ac:dyDescent="0.25">
      <c r="A29" s="27" t="s">
        <v>227</v>
      </c>
      <c r="B29" s="54">
        <v>720</v>
      </c>
      <c r="C29" s="65" t="s">
        <v>228</v>
      </c>
      <c r="D29" s="59">
        <v>12420910.869999999</v>
      </c>
      <c r="E29" s="59">
        <v>12318916.24</v>
      </c>
      <c r="F29" s="64" t="s">
        <v>216</v>
      </c>
      <c r="G29" s="5"/>
    </row>
    <row r="30" spans="1:7" ht="23.25" x14ac:dyDescent="0.25">
      <c r="A30" s="27" t="s">
        <v>229</v>
      </c>
      <c r="B30" s="54">
        <v>720</v>
      </c>
      <c r="C30" s="65" t="s">
        <v>230</v>
      </c>
      <c r="D30" s="59">
        <v>12420910.869999999</v>
      </c>
      <c r="E30" s="59">
        <v>12318916.24</v>
      </c>
      <c r="F30" s="64" t="s">
        <v>216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231</v>
      </c>
      <c r="B32" s="176"/>
      <c r="C32" s="177"/>
      <c r="D32" s="70"/>
      <c r="E32" s="71"/>
      <c r="F32" s="71"/>
      <c r="G32" s="5"/>
    </row>
    <row r="33" spans="1:7" ht="9.9499999999999993" customHeight="1" x14ac:dyDescent="0.25">
      <c r="A33" s="72" t="s">
        <v>232</v>
      </c>
      <c r="B33" s="172" t="s">
        <v>233</v>
      </c>
      <c r="C33" s="173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234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235</v>
      </c>
      <c r="B37" s="178"/>
      <c r="C37" s="179"/>
      <c r="D37" s="4"/>
      <c r="E37" s="4"/>
      <c r="F37" s="4"/>
      <c r="G37" s="5"/>
    </row>
    <row r="38" spans="1:7" ht="11.1" customHeight="1" x14ac:dyDescent="0.25">
      <c r="A38" s="72" t="s">
        <v>236</v>
      </c>
      <c r="B38" s="172" t="s">
        <v>233</v>
      </c>
      <c r="C38" s="173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237</v>
      </c>
      <c r="B40" s="176"/>
      <c r="C40" s="177"/>
      <c r="D40" s="4"/>
      <c r="E40" s="4"/>
      <c r="F40" s="4"/>
      <c r="G40" s="5"/>
    </row>
    <row r="41" spans="1:7" ht="12" customHeight="1" x14ac:dyDescent="0.25">
      <c r="A41" s="72" t="s">
        <v>238</v>
      </c>
      <c r="B41" s="172" t="s">
        <v>233</v>
      </c>
      <c r="C41" s="173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239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240</v>
      </c>
      <c r="B44" s="79"/>
      <c r="C44" s="79"/>
      <c r="D44" s="79"/>
      <c r="E44" s="79"/>
      <c r="F44" s="79"/>
      <c r="G44" s="5"/>
    </row>
    <row r="45" spans="1:7" hidden="1" x14ac:dyDescent="0.25">
      <c r="A45" s="174" t="s">
        <v>240</v>
      </c>
      <c r="B45" s="175"/>
      <c r="C45" s="175"/>
      <c r="D45" s="175"/>
      <c r="E45" s="175"/>
      <c r="F45" s="175"/>
      <c r="G45" s="5"/>
    </row>
    <row r="46" spans="1:7" hidden="1" x14ac:dyDescent="0.25">
      <c r="A46" s="80" t="s">
        <v>240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2020-08-03T04:23:45Z</cp:lastPrinted>
  <dcterms:created xsi:type="dcterms:W3CDTF">2019-01-29T07:51:36Z</dcterms:created>
  <dcterms:modified xsi:type="dcterms:W3CDTF">2020-08-03T04:25:03Z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