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11.2020 - копия\месяч. на 01.11.2020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60" i="2" l="1"/>
  <c r="G59" i="2"/>
  <c r="G37" i="2"/>
  <c r="D87" i="2" l="1"/>
  <c r="E87" i="2"/>
  <c r="F84" i="2" l="1"/>
  <c r="G84" i="2"/>
  <c r="G80" i="2"/>
  <c r="G87" i="2" l="1"/>
  <c r="F87" i="2"/>
  <c r="D84" i="2"/>
  <c r="E84" i="2"/>
  <c r="F86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5" i="2" l="1"/>
  <c r="D94" i="2" s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G17" i="2"/>
  <c r="G16" i="2" s="1"/>
  <c r="F17" i="2"/>
  <c r="F16" i="2" s="1"/>
  <c r="E17" i="2"/>
  <c r="E16" i="2" s="1"/>
  <c r="D17" i="2"/>
  <c r="D16" i="2" s="1"/>
  <c r="E95" i="2"/>
  <c r="E94" i="2" s="1"/>
  <c r="G95" i="2"/>
  <c r="G94" i="2" s="1"/>
  <c r="F95" i="2"/>
  <c r="F94" i="2" s="1"/>
  <c r="D65" i="2"/>
  <c r="G63" i="2"/>
  <c r="F63" i="2"/>
  <c r="E63" i="2"/>
  <c r="D63" i="2"/>
  <c r="D62" i="2" l="1"/>
  <c r="G58" i="2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2" i="2"/>
  <c r="G86" i="2"/>
  <c r="G82" i="2" s="1"/>
  <c r="D86" i="2"/>
  <c r="D82" i="2" s="1"/>
  <c r="E80" i="2"/>
  <c r="E79" i="2" s="1"/>
  <c r="F80" i="2"/>
  <c r="F79" i="2" s="1"/>
  <c r="G79" i="2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<sst xmlns="http://schemas.openxmlformats.org/spreadsheetml/2006/main" count="611" uniqueCount="338">
  <si>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</si>
  <si>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</si>
  <si>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</si>
  <si>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</si>
  <si>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</si>
  <si>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</si>
  <si>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</si>
  <si>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</si>
  <si>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</si>
  <si>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</si>
  <si>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</si>
  <si>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</si>
  <si>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</si>
  <si>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</si>
  <si>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</si>
  <si>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</si>
  <si>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</si>
  <si>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</si>
  <si>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</si>
  <si>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</si>
  <si>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</si>
  <si>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</si>
  <si>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</si>
  <si>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</si>
  <si>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</si>
  <si>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</si>
  <si>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</si>
  <si>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</si>
  <si>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</si>
  <si>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</si>
  <si>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</si>
  <si>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</si>
  <si>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</si>
  <si>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</si>
  <si>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</si>
  <si>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</si>
  <si>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</si>
  <si>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</si>
  <si>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</si>
  <si>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</si>
  <si>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</si>
  <si>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</si>
  <si>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</si>
  <si>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</si>
  <si>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</si>
  <si>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</si>
  <si>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</si>
  <si>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</si>
  <si>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</si>
  <si>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</si>
  <si>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</si>
  <si>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</si>
  <si>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</si>
  <si>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</si>
  <si>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</si>
  <si>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</si>
  <si>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</si>
  <si>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</si>
  <si>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</si>
  <si>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</si>
  <si>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</si>
  <si>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</si>
  <si>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</si>
  <si>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</si>
  <si>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</si>
  <si>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</si>
  <si>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</si>
  <si>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</si>
  <si>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</si>
  <si>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</si>
  <si>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</si>
  <si>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</si>
  <si>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</si>
  <si>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</si>
  <si>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</si>
  <si>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</si>
  <si>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</si>
  <si>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</si>
  <si>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</si>
  <si>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</si>
  <si>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</si>
  <si>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</si>
  <si>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</si>
  <si>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</si>
  <si>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</si>
  <si>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</si>
  <si>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</si>
  <si>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</si>
  <si>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</si>
  <si>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</si>
  <si>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</si>
  <si>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</si>
  <si>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</si>
  <si>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</si>
  <si>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</si>
  <si>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</si>
  <si>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</si>
  <si>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</si>
  <si>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</si>
  <si>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</si>
  <si>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</si>
  <si>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</si>
  <si>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</si>
  <si>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</si>
  <si>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</si>
  <si>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</si>
  <si>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</si>
  <si>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</si>
  <si>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</si>
  <si>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</si>
  <si>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</si>
  <si>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</si>
  <si>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</si>
  <si>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</si>
  <si>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</si>
  <si>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</si>
  <si>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</si>
  <si>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</si>
  <si>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</si>
  <si>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</si>
  <si>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</si>
  <si>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</si>
  <si>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</si>
  <si>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</si>
  <si>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</si>
  <si>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</si>
  <si>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</si>
  <si>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</si>
  <si>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</si>
  <si>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</si>
  <si>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</si>
  <si>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</si>
  <si>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</si>
  <si>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</si>
  <si>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</si>
  <si>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</si>
  <si>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</si>
  <si>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</si>
  <si>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</si>
  <si>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</si>
  <si>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</si>
  <si>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</si>
  <si>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</si>
  <si>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</si>
  <si>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</si>
  <si>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</si>
  <si>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</si>
  <si>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</si>
  <si>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</si>
  <si>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</si>
  <si>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</si>
  <si>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</si>
  <si>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</si>
  <si>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</si>
  <si>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</si>
  <si>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</si>
  <si>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</si>
  <si>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</si>
  <si>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</si>
  <si>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</si>
  <si>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</si>
  <si>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</si>
  <si>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</si>
  <si>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</si>
  <si>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</si>
  <si>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</si>
  <si>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</si>
  <si>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</si>
  <si>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</si>
  <si>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</si>
  <si>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</si>
  <si>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</si>
  <si>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</si>
  <si>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</si>
  <si>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</si>
  <si>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</si>
  <si>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</si>
  <si>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</si>
  <si>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</si>
  <si>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</si>
  <si>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</si>
  <si>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</si>
  <si>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</si>
  <si>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</si>
  <si>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</si>
  <si>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</si>
  <si>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</si>
  <si>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</si>
  <si>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</si>
  <si>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</si>
  <si>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</si>
  <si>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</si>
  <si>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</si>
  <si>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</si>
  <si>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</si>
  <si>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</si>
  <si>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</si>
  <si>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</si>
  <si>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</si>
  <si>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</si>
  <si>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</si>
  <si>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</si>
  <si>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</si>
  <si>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</si>
  <si>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</si>
  <si>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</si>
  <si>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</si>
  <si>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</si>
  <si>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</si>
  <si>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</si>
  <si>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</si>
  <si>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</si>
  <si>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</si>
  <si>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</si>
  <si>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</si>
  <si>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</si>
  <si>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</si>
  <si>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</si>
  <si>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</si>
  <si>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</si>
  <si>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</si>
  <si>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</si>
  <si>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</si>
  <si>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</si>
  <si>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</si>
  <si>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</si>
  <si>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</si>
  <si>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</si>
  <si>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</si>
  <si>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</si>
  <si>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</si>
  <si>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</si>
  <si>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</si>
  <si>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</si>
  <si>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</si>
  <si>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</si>
  <si>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</si>
  <si>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</si>
  <si>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</si>
  <si>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</si>
  <si>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</si>
  <si>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</si>
  <si>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</si>
  <si>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</si>
  <si>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</si>
  <si>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</si>
  <si>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</si>
  <si>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</si>
  <si>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</si>
  <si>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</si>
  <si>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</si>
  <si>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</si>
  <si>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</si>
  <si>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</si>
  <si>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</si>
  <si>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</si>
  <si>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</si>
  <si>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</si>
  <si>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</si>
  <si>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</si>
  <si>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</si>
  <si>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</si>
  <si>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</si>
  <si>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</si>
  <si>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</si>
  <si>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</si>
  <si>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</si>
  <si>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</si>
  <si>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</si>
  <si>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</si>
  <si>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</si>
  <si>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</si>
  <si>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</si>
  <si>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</si>
  <si>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</si>
  <si>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</si>
  <si>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</si>
  <si>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</si>
  <si>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</si>
  <si>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</si>
  <si>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</si>
  <si>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</si>
  <si>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</si>
  <si>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</si>
  <si>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</si>
  <si>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</si>
  <si>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</si>
  <si>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</si>
  <si>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</si>
  <si>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</si>
  <si>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</si>
  <si>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</si>
  <si>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</si>
  <si>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</si>
  <si>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</si>
  <si>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</si>
  <si>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</si>
  <si>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</si>
  <si>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</si>
  <si>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</si>
  <si>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</si>
  <si>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</si>
  <si>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</si>
  <si>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</si>
  <si>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</si>
  <si>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</si>
  <si>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</si>
  <si>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</si>
  <si>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</si>
  <si>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</si>
  <si>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</si>
  <si>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</si>
  <si>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</si>
  <si>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</si>
  <si>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</si>
  <si>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</si>
  <si>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</si>
  <si>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</si>
  <si>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</si>
  <si>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</si>
  <si>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</si>
  <si>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</si>
  <si>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</si>
  <si>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</si>
  <si>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</si>
  <si>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</si>
  <si>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</si>
  <si>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</si>
  <si>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</si>
  <si>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</si>
  <si>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</si>
  <si>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</si>
  <si>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</si>
  <si>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</si>
  <si>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</si>
  <si>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поощрение поселений по результатам оцнки эффективности</t>
  </si>
  <si>
    <t>межбюджетные трансферты на градостроительную деятельность</t>
  </si>
  <si>
    <t>на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</si>
</sst>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Normal="100" workbookViewId="0">
      <selection activeCell="A103" sqref="A1:G103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8" t="s">
        <v>241</v>
      </c>
      <c r="D2" s="159"/>
      <c r="E2" s="159"/>
      <c r="F2" s="159"/>
      <c r="G2" s="138"/>
      <c r="H2" s="81"/>
    </row>
    <row r="3" spans="1:8" ht="14.1" customHeight="1" x14ac:dyDescent="0.3">
      <c r="A3" s="137"/>
      <c r="B3" s="137"/>
      <c r="C3" s="157" t="s">
        <v>337</v>
      </c>
      <c r="D3" s="157"/>
      <c r="E3" s="157"/>
      <c r="F3" s="157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5" t="s">
        <v>242</v>
      </c>
      <c r="B6" s="155"/>
      <c r="C6" s="156" t="s">
        <v>311</v>
      </c>
      <c r="D6" s="156"/>
      <c r="E6" s="156"/>
      <c r="F6" s="156"/>
      <c r="G6" s="142"/>
    </row>
    <row r="7" spans="1:8" ht="14.1" customHeight="1" x14ac:dyDescent="0.3">
      <c r="A7" s="155" t="s">
        <v>0</v>
      </c>
      <c r="B7" s="155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0" t="s">
        <v>265</v>
      </c>
      <c r="D8" s="161"/>
      <c r="E8" s="161"/>
      <c r="F8" s="161"/>
      <c r="G8" s="161"/>
      <c r="H8" s="86"/>
    </row>
    <row r="9" spans="1:8" ht="12.95" customHeight="1" x14ac:dyDescent="0.25">
      <c r="A9" s="150" t="s">
        <v>2</v>
      </c>
      <c r="B9" s="152" t="s">
        <v>3</v>
      </c>
      <c r="C9" s="162" t="s">
        <v>1</v>
      </c>
      <c r="D9" s="152" t="s">
        <v>243</v>
      </c>
      <c r="E9" s="164" t="s">
        <v>268</v>
      </c>
      <c r="F9" s="152" t="s">
        <v>244</v>
      </c>
      <c r="G9" s="164" t="s">
        <v>245</v>
      </c>
      <c r="H9" s="87"/>
    </row>
    <row r="10" spans="1:8" ht="12" customHeight="1" x14ac:dyDescent="0.25">
      <c r="A10" s="151"/>
      <c r="B10" s="153"/>
      <c r="C10" s="163"/>
      <c r="D10" s="153"/>
      <c r="E10" s="165"/>
      <c r="F10" s="153"/>
      <c r="G10" s="165"/>
      <c r="H10" s="88"/>
    </row>
    <row r="11" spans="1:8" ht="45" customHeight="1" x14ac:dyDescent="0.25">
      <c r="A11" s="151"/>
      <c r="B11" s="154"/>
      <c r="C11" s="163"/>
      <c r="D11" s="154"/>
      <c r="E11" s="165"/>
      <c r="F11" s="154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13917631.66</v>
      </c>
      <c r="E13" s="116">
        <f>E15+E67</f>
        <v>25479731.66</v>
      </c>
      <c r="F13" s="116">
        <f>F15+F67</f>
        <v>8975749.8000000007</v>
      </c>
      <c r="G13" s="116">
        <f>G15+G67</f>
        <v>17667684.699999999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8289938.0200000005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1252207.1300000001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1252207.1300000001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1086643.3500000001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161396.81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4166.97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37398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37398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37398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6838587.4400000004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384828.49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384828.49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6453758.9500000002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5104632.53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5104632.53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1349126.42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1349126.42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51947.17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18594.53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18594.53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18594.53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33352.639999999999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33352.639999999999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33352.639999999999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20000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>G60</f>
        <v>20000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20000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20000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89798.28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89798.28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89798.28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D68+D94</f>
        <v>13917631.66</v>
      </c>
      <c r="E67" s="121">
        <f>E68+E94</f>
        <v>14287731.66</v>
      </c>
      <c r="F67" s="121">
        <f>F68+F94</f>
        <v>8975749.8000000007</v>
      </c>
      <c r="G67" s="121">
        <f>G68+G94</f>
        <v>9377746.6799999997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13917631.66</v>
      </c>
      <c r="E68" s="121">
        <f>E69+E79+E82+E74</f>
        <v>14237731.66</v>
      </c>
      <c r="F68" s="121">
        <f t="shared" ref="F68" si="10">F69+F79+F82</f>
        <v>8975749.8000000007</v>
      </c>
      <c r="G68" s="121">
        <f>G69+G79+G82+G74</f>
        <v>9276746.6799999997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1">E70+E72</f>
        <v>3091000</v>
      </c>
      <c r="F69" s="121">
        <f t="shared" si="11"/>
        <v>2899000</v>
      </c>
      <c r="G69" s="121">
        <f t="shared" si="11"/>
        <v>2899000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2">E71</f>
        <v>3091000</v>
      </c>
      <c r="F70" s="127">
        <f t="shared" si="12"/>
        <v>2899000</v>
      </c>
      <c r="G70" s="127">
        <f t="shared" si="12"/>
        <v>2899000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2899000</v>
      </c>
      <c r="G71" s="128">
        <v>2899000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3">E73</f>
        <v>0</v>
      </c>
      <c r="F72" s="127">
        <f>F73</f>
        <v>0</v>
      </c>
      <c r="G72" s="127">
        <f t="shared" si="13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4">E80</f>
        <v>220100</v>
      </c>
      <c r="F79" s="121">
        <f t="shared" si="14"/>
        <v>0</v>
      </c>
      <c r="G79" s="121">
        <f t="shared" si="14"/>
        <v>200996.88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F80" si="15">E81</f>
        <v>220100</v>
      </c>
      <c r="F80" s="127">
        <f t="shared" si="15"/>
        <v>0</v>
      </c>
      <c r="G80" s="127">
        <f>G81</f>
        <v>200996.88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220100</v>
      </c>
      <c r="F81" s="128"/>
      <c r="G81" s="128">
        <v>200996.88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10826631.66</v>
      </c>
      <c r="E82" s="121">
        <f>E84+E86+E83</f>
        <v>10926631.66</v>
      </c>
      <c r="F82" s="121">
        <f>F84+F86+F83</f>
        <v>6076749.8000000007</v>
      </c>
      <c r="G82" s="121">
        <f>G84+G86+G83</f>
        <v>6176749.8000000007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8982640.9299999997</v>
      </c>
      <c r="E83" s="127">
        <v>8982640.9299999997</v>
      </c>
      <c r="F83" s="127">
        <v>4477161.07</v>
      </c>
      <c r="G83" s="127">
        <v>4477161.07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1367109</v>
      </c>
      <c r="E84" s="127">
        <f>E85</f>
        <v>1367109</v>
      </c>
      <c r="F84" s="127">
        <f>F85</f>
        <v>1294477</v>
      </c>
      <c r="G84" s="127">
        <f>G85</f>
        <v>1294477</v>
      </c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1367109</v>
      </c>
      <c r="E85" s="128">
        <v>1367109</v>
      </c>
      <c r="F85" s="128">
        <v>1294477</v>
      </c>
      <c r="G85" s="128">
        <v>1294477</v>
      </c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476881.73</v>
      </c>
      <c r="E86" s="127">
        <f t="shared" ref="E86:G86" si="16">E87</f>
        <v>576881.73</v>
      </c>
      <c r="F86" s="127">
        <f>F87</f>
        <v>305111.73</v>
      </c>
      <c r="G86" s="127">
        <f t="shared" si="16"/>
        <v>405111.73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D88+D89+D90+D93</f>
        <v>476881.73</v>
      </c>
      <c r="E87" s="127">
        <f>E88+E89+E90+E92+E93</f>
        <v>576881.73</v>
      </c>
      <c r="F87" s="127">
        <f>F89+F90+F88</f>
        <v>305111.73</v>
      </c>
      <c r="G87" s="127">
        <f>G89+G92+G90+G88</f>
        <v>405111.73</v>
      </c>
      <c r="H87" s="94"/>
    </row>
    <row r="88" spans="1:8" ht="56.25" x14ac:dyDescent="0.3">
      <c r="A88" s="102"/>
      <c r="B88" s="103"/>
      <c r="C88" s="134" t="s">
        <v>312</v>
      </c>
      <c r="D88" s="127">
        <v>32945.29</v>
      </c>
      <c r="E88" s="128">
        <v>32945.29</v>
      </c>
      <c r="F88" s="128">
        <v>32945.29</v>
      </c>
      <c r="G88" s="128">
        <v>32945.29</v>
      </c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141600</v>
      </c>
      <c r="G89" s="128">
        <v>141600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>
        <v>130566.44</v>
      </c>
      <c r="G90" s="128">
        <v>130566.44</v>
      </c>
      <c r="H90" s="94"/>
    </row>
    <row r="91" spans="1:8" ht="37.5" hidden="1" x14ac:dyDescent="0.3">
      <c r="A91" s="102"/>
      <c r="B91" s="103"/>
      <c r="C91" s="134" t="s">
        <v>329</v>
      </c>
      <c r="D91" s="127"/>
      <c r="E91" s="128"/>
      <c r="F91" s="128"/>
      <c r="G91" s="128"/>
      <c r="H91" s="94"/>
    </row>
    <row r="92" spans="1:8" ht="54" customHeight="1" x14ac:dyDescent="0.3">
      <c r="A92" s="102"/>
      <c r="B92" s="103"/>
      <c r="C92" s="134" t="s">
        <v>335</v>
      </c>
      <c r="D92" s="127"/>
      <c r="E92" s="128">
        <v>100000</v>
      </c>
      <c r="F92" s="128"/>
      <c r="G92" s="128">
        <v>100000</v>
      </c>
      <c r="H92" s="94"/>
    </row>
    <row r="93" spans="1:8" ht="44.25" customHeight="1" x14ac:dyDescent="0.3">
      <c r="A93" s="102"/>
      <c r="B93" s="103"/>
      <c r="C93" s="134" t="s">
        <v>336</v>
      </c>
      <c r="D93" s="127">
        <v>143370</v>
      </c>
      <c r="E93" s="128">
        <v>143370</v>
      </c>
      <c r="F93" s="128"/>
      <c r="G93" s="128"/>
      <c r="H93" s="94"/>
    </row>
    <row r="94" spans="1:8" ht="37.5" x14ac:dyDescent="0.3">
      <c r="A94" s="112" t="s">
        <v>11</v>
      </c>
      <c r="B94" s="113" t="s">
        <v>85</v>
      </c>
      <c r="C94" s="135" t="s">
        <v>84</v>
      </c>
      <c r="D94" s="136">
        <f>D95</f>
        <v>0</v>
      </c>
      <c r="E94" s="136">
        <f>E95</f>
        <v>50000</v>
      </c>
      <c r="F94" s="136">
        <f>F95</f>
        <v>0</v>
      </c>
      <c r="G94" s="136">
        <f>G95</f>
        <v>101000</v>
      </c>
      <c r="H94" s="94"/>
    </row>
    <row r="95" spans="1:8" ht="37.5" x14ac:dyDescent="0.3">
      <c r="A95" s="100" t="s">
        <v>11</v>
      </c>
      <c r="B95" s="101" t="s">
        <v>262</v>
      </c>
      <c r="C95" s="124" t="s">
        <v>86</v>
      </c>
      <c r="D95" s="125">
        <f>D96+D97</f>
        <v>0</v>
      </c>
      <c r="E95" s="125">
        <f>E96+E97</f>
        <v>50000</v>
      </c>
      <c r="F95" s="125">
        <f>F96+F97</f>
        <v>0</v>
      </c>
      <c r="G95" s="125">
        <f>G96+G97</f>
        <v>101000</v>
      </c>
      <c r="H95" s="94"/>
    </row>
    <row r="96" spans="1:8" ht="75" x14ac:dyDescent="0.3">
      <c r="A96" s="102" t="s">
        <v>11</v>
      </c>
      <c r="B96" s="103" t="s">
        <v>263</v>
      </c>
      <c r="C96" s="126" t="s">
        <v>87</v>
      </c>
      <c r="D96" s="127"/>
      <c r="E96" s="128"/>
      <c r="F96" s="128"/>
      <c r="G96" s="128"/>
      <c r="H96" s="94"/>
    </row>
    <row r="97" spans="1:8" ht="37.5" x14ac:dyDescent="0.3">
      <c r="A97" s="102" t="s">
        <v>11</v>
      </c>
      <c r="B97" s="103" t="s">
        <v>264</v>
      </c>
      <c r="C97" s="126" t="s">
        <v>86</v>
      </c>
      <c r="D97" s="127"/>
      <c r="E97" s="128">
        <v>50000</v>
      </c>
      <c r="F97" s="128"/>
      <c r="G97" s="128">
        <v>101000</v>
      </c>
      <c r="H97" s="94"/>
    </row>
    <row r="98" spans="1:8" ht="15" customHeight="1" x14ac:dyDescent="0.25">
      <c r="C98" s="114"/>
      <c r="D98" s="114"/>
      <c r="E98" s="114"/>
      <c r="F98" s="114"/>
      <c r="G98" s="114"/>
      <c r="H98" s="114"/>
    </row>
    <row r="99" spans="1:8" x14ac:dyDescent="0.25">
      <c r="B99" s="84" t="s">
        <v>266</v>
      </c>
      <c r="D99" s="84" t="s">
        <v>313</v>
      </c>
    </row>
    <row r="102" spans="1:8" x14ac:dyDescent="0.25">
      <c r="B102" s="84" t="s">
        <v>267</v>
      </c>
      <c r="D102" s="84" t="s">
        <v>314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2020-11-02T04:33:47Z</cp:lastPrinted>
  <dcterms:created xsi:type="dcterms:W3CDTF">2019-01-29T07:51:36Z</dcterms:created>
  <dcterms:modified xsi:type="dcterms:W3CDTF">2020-11-02T04:34:50Z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