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135"/>
  </bookViews>
  <sheets>
    <sheet name="2 кв-л 2025г (1)" sheetId="13" r:id="rId1"/>
    <sheet name="Лист2" sheetId="16" r:id="rId2"/>
  </sheets>
  <definedNames>
    <definedName name="_xlnm.Print_Area" localSheetId="0">'2 кв-л 2025г (1)'!$A$1:$H$55</definedName>
  </definedNames>
  <calcPr calcId="152511"/>
</workbook>
</file>

<file path=xl/calcChain.xml><?xml version="1.0" encoding="utf-8"?>
<calcChain xmlns="http://schemas.openxmlformats.org/spreadsheetml/2006/main">
  <c r="F30" i="13" l="1"/>
  <c r="F16" i="13"/>
  <c r="F9" i="13"/>
  <c r="E16" i="13" l="1"/>
  <c r="D16" i="13"/>
  <c r="G21" i="13" l="1"/>
  <c r="G15" i="13"/>
  <c r="E9" i="13" l="1"/>
  <c r="E30" i="13" l="1"/>
  <c r="E22" i="13" l="1"/>
  <c r="F46" i="13" l="1"/>
  <c r="D30" i="13"/>
  <c r="F6" i="13" l="1"/>
  <c r="E6" i="13"/>
  <c r="D6" i="13"/>
  <c r="F22" i="13" l="1"/>
  <c r="D9" i="13" l="1"/>
  <c r="G49" i="13" l="1"/>
  <c r="G48" i="13"/>
  <c r="G47" i="13"/>
  <c r="F45" i="13"/>
  <c r="E46" i="13"/>
  <c r="D46" i="13"/>
  <c r="D45" i="13" s="1"/>
  <c r="G44" i="13"/>
  <c r="G43" i="13"/>
  <c r="G42" i="13"/>
  <c r="F41" i="13"/>
  <c r="E41" i="13"/>
  <c r="D41" i="13"/>
  <c r="G40" i="13"/>
  <c r="G39" i="13"/>
  <c r="F38" i="13"/>
  <c r="E38" i="13"/>
  <c r="G38" i="13" s="1"/>
  <c r="D38" i="13"/>
  <c r="G37" i="13"/>
  <c r="G36" i="13"/>
  <c r="G35" i="13"/>
  <c r="G34" i="13"/>
  <c r="G33" i="13"/>
  <c r="G32" i="13"/>
  <c r="G31" i="13"/>
  <c r="G29" i="13"/>
  <c r="G28" i="13"/>
  <c r="F26" i="13"/>
  <c r="E26" i="13"/>
  <c r="D26" i="13"/>
  <c r="G24" i="13"/>
  <c r="G22" i="13"/>
  <c r="D22" i="13"/>
  <c r="G20" i="13"/>
  <c r="G19" i="13"/>
  <c r="G18" i="13"/>
  <c r="G17" i="13"/>
  <c r="G14" i="13"/>
  <c r="G13" i="13"/>
  <c r="F12" i="13"/>
  <c r="F5" i="13" s="1"/>
  <c r="E12" i="13"/>
  <c r="D12" i="13"/>
  <c r="G10" i="13"/>
  <c r="G8" i="13"/>
  <c r="G7" i="13"/>
  <c r="G6" i="13"/>
  <c r="D5" i="13" l="1"/>
  <c r="E5" i="13"/>
  <c r="G9" i="13"/>
  <c r="F25" i="13"/>
  <c r="F50" i="13" s="1"/>
  <c r="G46" i="13"/>
  <c r="E45" i="13"/>
  <c r="G45" i="13" s="1"/>
  <c r="G26" i="13"/>
  <c r="D25" i="13"/>
  <c r="G16" i="13"/>
  <c r="G12" i="13"/>
  <c r="E25" i="13"/>
  <c r="G30" i="13"/>
  <c r="G41" i="13"/>
  <c r="G25" i="13" l="1"/>
  <c r="G5" i="13"/>
  <c r="D50" i="13"/>
  <c r="E50" i="13"/>
  <c r="G50" i="13" l="1"/>
</calcChain>
</file>

<file path=xl/sharedStrings.xml><?xml version="1.0" encoding="utf-8"?>
<sst xmlns="http://schemas.openxmlformats.org/spreadsheetml/2006/main" count="53" uniqueCount="53">
  <si>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</si>
  <si>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</si>
  <si>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</si>
  <si>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</si>
  <si>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</si>
  <si>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</si>
  <si>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</si>
  <si>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Главный бухгалтер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</si>
  <si>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</si>
  <si>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</si>
  <si>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</si>
  <si>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</si>
  <si>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</si>
  <si>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</si>
  <si>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</si>
  <si>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</si>
  <si>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</si>
  <si>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</si>
  <si>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</si>
  <si>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</si>
  <si>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</si>
  <si>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</si>
  <si>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</si>
  <si>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</si>
  <si>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</si>
  <si>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</si>
  <si>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</si>
  <si>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</si>
  <si>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</si>
  <si>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</si>
  <si>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</si>
  <si>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</si>
  <si>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</si>
  <si>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</si>
  <si>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</si>
  <si>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</si>
  <si>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</si>
  <si>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 xml:space="preserve">Муниципальное управление </t>
  </si>
  <si>
    <t>Мероприятие 2.2 Выплата материальной помощи и социальных пособий гражданам при пожаре, компесация затрат на приобретениецифровых приставок</t>
  </si>
  <si>
    <t>Подпрограмма 3. Развитие и поддержка малого и среднего предпринимательства</t>
  </si>
  <si>
    <t>Мероприятие 3.1 Информационная и консультационная поддержка субъектов малого предпринимательства.</t>
  </si>
  <si>
    <t>Мероприятие 3.2Популяризация предпринимательской деятельности,создание предпринимательской среды</t>
  </si>
  <si>
    <t>Мероприятие 3.3 Совершенствование нормативно-правовой базы предпринимательской деятельности</t>
  </si>
  <si>
    <t>Мероприятие 4.5 Управление резервными фондами</t>
  </si>
  <si>
    <t>Мероприятие 5.1 Внесение изменений в генеральный план поселений</t>
  </si>
  <si>
    <t>«Организация предоставления населению жилищно-коммунальных услуг, благоустройство и охрана окружающей среды  »</t>
  </si>
  <si>
    <t>Подпрограмма 3. "Энергоэффективность и развитие энергетики</t>
  </si>
  <si>
    <t xml:space="preserve"> «Развитие транспортной системы» </t>
  </si>
  <si>
    <t>«Развитие культуры и спорта »</t>
  </si>
  <si>
    <t>ИНФОРМАЦИЯ О ХОДЕ РЕАЛИЗАЦИИ МУНИЦИПАЛЬНОЙ ПРОГРАММ ЗЕМЛЯНСКОГО СЕЛЬСКОГО ПОСЕЛЕНИЯ ЗА ЯНВАРЬ-ИЮНЬ  2025ГОД</t>
  </si>
  <si>
    <t xml:space="preserve">Подпрограмма 1. Пожарная безопасность </t>
  </si>
  <si>
    <t xml:space="preserve">Мероприятие 1.1 Обеспечение первичных мер пожарной безопасности в границах Землянского сельского поселения.
</t>
  </si>
  <si>
    <t>Подпрограмма 2. Социальное обеспечение и иные выплаты населению Землянского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</si>
</sst>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zoomScaleNormal="100" zoomScaleSheetLayoutView="100" workbookViewId="0">
      <pane xSplit="2" topLeftCell="C1" activePane="topRight" state="frozen"/>
      <selection pane="topRight" activeCell="E43" sqref="E43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49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15.75" x14ac:dyDescent="0.25">
      <c r="A5" s="26">
        <v>1</v>
      </c>
      <c r="B5" s="34" t="s">
        <v>37</v>
      </c>
      <c r="C5" s="29"/>
      <c r="D5" s="29">
        <f>D6+D9+D12+D16+D22</f>
        <v>10934.7</v>
      </c>
      <c r="E5" s="29">
        <f>E6+E9+E12+E16+E22</f>
        <v>11198.4</v>
      </c>
      <c r="F5" s="29">
        <f>F6+F9+F12+F16+F22</f>
        <v>5711.4000000000005</v>
      </c>
      <c r="G5" s="29">
        <f>E5-F5</f>
        <v>5486.9999999999991</v>
      </c>
      <c r="H5" s="29"/>
    </row>
    <row r="6" spans="1:8" ht="35.25" customHeight="1" x14ac:dyDescent="0.25">
      <c r="A6" s="9"/>
      <c r="B6" s="36" t="s">
        <v>50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50" si="0">E6-F6</f>
        <v>0</v>
      </c>
      <c r="H6" s="6"/>
    </row>
    <row r="7" spans="1:8" ht="83.25" customHeight="1" x14ac:dyDescent="0.25">
      <c r="A7" s="9"/>
      <c r="B7" s="37" t="s">
        <v>51</v>
      </c>
      <c r="C7" s="6"/>
      <c r="D7" s="6"/>
      <c r="E7" s="6"/>
      <c r="F7" s="6"/>
      <c r="G7" s="29">
        <f t="shared" si="0"/>
        <v>0</v>
      </c>
      <c r="H7" s="6"/>
    </row>
    <row r="8" spans="1:8" ht="64.5" hidden="1" customHeight="1" x14ac:dyDescent="0.25">
      <c r="A8" s="9"/>
      <c r="B8" s="38"/>
      <c r="C8" s="6"/>
      <c r="D8" s="6"/>
      <c r="E8" s="6"/>
      <c r="F8" s="6"/>
      <c r="G8" s="29">
        <f t="shared" si="0"/>
        <v>0</v>
      </c>
      <c r="H8" s="6"/>
    </row>
    <row r="9" spans="1:8" ht="68.25" customHeight="1" x14ac:dyDescent="0.25">
      <c r="A9" s="39"/>
      <c r="B9" s="37" t="s">
        <v>52</v>
      </c>
      <c r="C9" s="39"/>
      <c r="D9" s="39">
        <f>D10+D11</f>
        <v>905.5</v>
      </c>
      <c r="E9" s="39">
        <f>E10</f>
        <v>905.5</v>
      </c>
      <c r="F9" s="39">
        <f>F10</f>
        <v>498.6</v>
      </c>
      <c r="G9" s="29">
        <f t="shared" si="0"/>
        <v>406.9</v>
      </c>
      <c r="H9" s="39"/>
    </row>
    <row r="10" spans="1:8" ht="96" customHeight="1" x14ac:dyDescent="0.25">
      <c r="A10" s="39"/>
      <c r="B10" s="38" t="s">
        <v>8</v>
      </c>
      <c r="C10" s="39"/>
      <c r="D10" s="39">
        <v>905.5</v>
      </c>
      <c r="E10" s="39">
        <v>905.5</v>
      </c>
      <c r="F10" s="39">
        <v>498.6</v>
      </c>
      <c r="G10" s="29">
        <f t="shared" si="0"/>
        <v>406.9</v>
      </c>
      <c r="H10" s="39"/>
    </row>
    <row r="11" spans="1:8" ht="107.25" customHeight="1" x14ac:dyDescent="0.25">
      <c r="A11" s="39"/>
      <c r="B11" s="38" t="s">
        <v>38</v>
      </c>
      <c r="C11" s="39"/>
      <c r="D11" s="39"/>
      <c r="E11" s="39"/>
      <c r="F11" s="39"/>
      <c r="G11" s="29"/>
      <c r="H11" s="39"/>
    </row>
    <row r="12" spans="1:8" ht="53.25" customHeight="1" x14ac:dyDescent="0.25">
      <c r="A12" s="39"/>
      <c r="B12" s="40" t="s">
        <v>39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56.25" customHeight="1" x14ac:dyDescent="0.25">
      <c r="A13" s="39"/>
      <c r="B13" s="37" t="s">
        <v>40</v>
      </c>
      <c r="C13" s="39"/>
      <c r="D13" s="39">
        <v>0</v>
      </c>
      <c r="E13" s="39">
        <v>0</v>
      </c>
      <c r="F13" s="39">
        <v>0</v>
      </c>
      <c r="G13" s="29">
        <f t="shared" si="0"/>
        <v>0</v>
      </c>
      <c r="H13" s="39"/>
    </row>
    <row r="14" spans="1:8" ht="63.75" customHeight="1" x14ac:dyDescent="0.25">
      <c r="A14" s="39"/>
      <c r="B14" s="37" t="s">
        <v>41</v>
      </c>
      <c r="C14" s="39"/>
      <c r="D14" s="39">
        <v>0</v>
      </c>
      <c r="E14" s="39">
        <v>0</v>
      </c>
      <c r="F14" s="39">
        <v>0</v>
      </c>
      <c r="G14" s="29">
        <f t="shared" si="0"/>
        <v>0</v>
      </c>
      <c r="H14" s="39"/>
    </row>
    <row r="15" spans="1:8" ht="63.75" customHeight="1" x14ac:dyDescent="0.25">
      <c r="A15" s="39"/>
      <c r="B15" s="37" t="s">
        <v>42</v>
      </c>
      <c r="C15" s="39"/>
      <c r="D15" s="39">
        <v>0</v>
      </c>
      <c r="E15" s="39">
        <v>0</v>
      </c>
      <c r="F15" s="39">
        <v>0</v>
      </c>
      <c r="G15" s="29">
        <f t="shared" si="0"/>
        <v>0</v>
      </c>
      <c r="H15" s="39"/>
    </row>
    <row r="16" spans="1:8" ht="47.25" x14ac:dyDescent="0.25">
      <c r="A16" s="39"/>
      <c r="B16" s="40" t="s">
        <v>9</v>
      </c>
      <c r="C16" s="39"/>
      <c r="D16" s="39">
        <f>D17+D18+D19+D20</f>
        <v>10029.200000000001</v>
      </c>
      <c r="E16" s="39">
        <f>E17+E18+E19+E20</f>
        <v>10292.9</v>
      </c>
      <c r="F16" s="39">
        <f>F17+F18+F19+F20</f>
        <v>5212.8</v>
      </c>
      <c r="G16" s="29">
        <f t="shared" si="0"/>
        <v>5080.0999999999995</v>
      </c>
      <c r="H16" s="39"/>
    </row>
    <row r="17" spans="1:8" ht="78.75" x14ac:dyDescent="0.25">
      <c r="A17" s="39"/>
      <c r="B17" s="37" t="s">
        <v>10</v>
      </c>
      <c r="C17" s="39"/>
      <c r="D17" s="39">
        <v>9105.6</v>
      </c>
      <c r="E17" s="39">
        <v>9369.2999999999993</v>
      </c>
      <c r="F17" s="39">
        <v>4494</v>
      </c>
      <c r="G17" s="29">
        <f t="shared" si="0"/>
        <v>4875.2999999999993</v>
      </c>
      <c r="H17" s="39"/>
    </row>
    <row r="18" spans="1:8" ht="31.5" x14ac:dyDescent="0.25">
      <c r="A18" s="39"/>
      <c r="B18" s="37" t="s">
        <v>11</v>
      </c>
      <c r="C18" s="39"/>
      <c r="D18" s="39">
        <v>407.6</v>
      </c>
      <c r="E18" s="39">
        <v>407.6</v>
      </c>
      <c r="F18" s="39">
        <v>203.8</v>
      </c>
      <c r="G18" s="29">
        <f t="shared" si="0"/>
        <v>203.8</v>
      </c>
      <c r="H18" s="39"/>
    </row>
    <row r="19" spans="1:8" ht="47.25" x14ac:dyDescent="0.25">
      <c r="A19" s="39"/>
      <c r="B19" s="37" t="s">
        <v>12</v>
      </c>
      <c r="C19" s="39"/>
      <c r="D19" s="39">
        <v>1</v>
      </c>
      <c r="E19" s="39">
        <v>1</v>
      </c>
      <c r="F19" s="39">
        <v>0</v>
      </c>
      <c r="G19" s="29">
        <f t="shared" si="0"/>
        <v>1</v>
      </c>
      <c r="H19" s="39"/>
    </row>
    <row r="20" spans="1:8" ht="38.25" customHeight="1" x14ac:dyDescent="0.25">
      <c r="A20" s="39"/>
      <c r="B20" s="38" t="s">
        <v>13</v>
      </c>
      <c r="C20" s="39"/>
      <c r="D20" s="39">
        <v>515</v>
      </c>
      <c r="E20" s="39">
        <v>515</v>
      </c>
      <c r="F20" s="39">
        <v>515</v>
      </c>
      <c r="G20" s="29">
        <f t="shared" si="0"/>
        <v>0</v>
      </c>
      <c r="H20" s="39"/>
    </row>
    <row r="21" spans="1:8" ht="38.25" customHeight="1" x14ac:dyDescent="0.25">
      <c r="A21" s="39"/>
      <c r="B21" s="38" t="s">
        <v>43</v>
      </c>
      <c r="C21" s="39"/>
      <c r="D21" s="39">
        <v>0</v>
      </c>
      <c r="E21" s="39">
        <v>0</v>
      </c>
      <c r="F21" s="39">
        <v>0</v>
      </c>
      <c r="G21" s="29">
        <f t="shared" si="0"/>
        <v>0</v>
      </c>
      <c r="H21" s="39"/>
    </row>
    <row r="22" spans="1:8" ht="45" customHeight="1" x14ac:dyDescent="0.25">
      <c r="A22" s="39"/>
      <c r="B22" s="40" t="s">
        <v>14</v>
      </c>
      <c r="C22" s="39"/>
      <c r="D22" s="39">
        <f>D24</f>
        <v>0</v>
      </c>
      <c r="E22" s="39">
        <f>E24</f>
        <v>0</v>
      </c>
      <c r="F22" s="39">
        <f>F24</f>
        <v>0</v>
      </c>
      <c r="G22" s="29">
        <f t="shared" si="0"/>
        <v>0</v>
      </c>
      <c r="H22" s="39"/>
    </row>
    <row r="23" spans="1:8" ht="45" customHeight="1" x14ac:dyDescent="0.25">
      <c r="A23" s="39"/>
      <c r="B23" s="37" t="s">
        <v>44</v>
      </c>
      <c r="C23" s="39"/>
      <c r="D23" s="39"/>
      <c r="E23" s="39"/>
      <c r="F23" s="39"/>
      <c r="G23" s="29"/>
      <c r="H23" s="39"/>
    </row>
    <row r="24" spans="1:8" ht="3.75" customHeight="1" x14ac:dyDescent="0.25">
      <c r="A24" s="39"/>
      <c r="B24" s="37"/>
      <c r="C24" s="39"/>
      <c r="D24" s="39"/>
      <c r="E24" s="39"/>
      <c r="F24" s="39"/>
      <c r="G24" s="29">
        <f t="shared" si="0"/>
        <v>0</v>
      </c>
      <c r="H24" s="39"/>
    </row>
    <row r="25" spans="1:8" s="25" customFormat="1" ht="63" x14ac:dyDescent="0.25">
      <c r="A25" s="22">
        <v>2</v>
      </c>
      <c r="B25" s="23" t="s">
        <v>45</v>
      </c>
      <c r="C25" s="24"/>
      <c r="D25" s="49">
        <f>D26+D30+D38</f>
        <v>7785.5</v>
      </c>
      <c r="E25" s="49">
        <f>E26+E30+E38</f>
        <v>21929</v>
      </c>
      <c r="F25" s="49">
        <f>F26+F30+F38</f>
        <v>1941.7</v>
      </c>
      <c r="G25" s="29">
        <f t="shared" si="0"/>
        <v>19987.3</v>
      </c>
      <c r="H25" s="24"/>
    </row>
    <row r="26" spans="1:8" ht="49.5" x14ac:dyDescent="0.25">
      <c r="A26" s="16"/>
      <c r="B26" s="35" t="s">
        <v>15</v>
      </c>
      <c r="C26" s="1"/>
      <c r="D26" s="44">
        <f>D27+D28</f>
        <v>4388.5</v>
      </c>
      <c r="E26" s="44">
        <f>E27+E28</f>
        <v>5105.1000000000004</v>
      </c>
      <c r="F26" s="44">
        <f>F27+F28</f>
        <v>1277.9000000000001</v>
      </c>
      <c r="G26" s="29">
        <f t="shared" si="0"/>
        <v>3827.2000000000003</v>
      </c>
      <c r="H26" s="1"/>
    </row>
    <row r="27" spans="1:8" ht="63" x14ac:dyDescent="0.25">
      <c r="A27" s="3"/>
      <c r="B27" s="4" t="s">
        <v>16</v>
      </c>
      <c r="C27" s="1"/>
      <c r="D27" s="44">
        <v>3086.1</v>
      </c>
      <c r="E27" s="44">
        <v>3802.7</v>
      </c>
      <c r="F27" s="44">
        <v>622.20000000000005</v>
      </c>
      <c r="G27" s="29"/>
      <c r="H27" s="1"/>
    </row>
    <row r="28" spans="1:8" ht="63" x14ac:dyDescent="0.25">
      <c r="A28" s="3"/>
      <c r="B28" s="4" t="s">
        <v>17</v>
      </c>
      <c r="C28" s="1"/>
      <c r="D28" s="44">
        <v>1302.4000000000001</v>
      </c>
      <c r="E28" s="44">
        <v>1302.4000000000001</v>
      </c>
      <c r="F28" s="44">
        <v>655.7</v>
      </c>
      <c r="G28" s="29">
        <f t="shared" si="0"/>
        <v>646.70000000000005</v>
      </c>
      <c r="H28" s="1"/>
    </row>
    <row r="29" spans="1:8" ht="90.75" customHeight="1" x14ac:dyDescent="0.25">
      <c r="A29" s="39"/>
      <c r="B29" s="37" t="s">
        <v>18</v>
      </c>
      <c r="C29" s="39"/>
      <c r="D29" s="39"/>
      <c r="E29" s="39"/>
      <c r="F29" s="39"/>
      <c r="G29" s="29">
        <f t="shared" si="0"/>
        <v>0</v>
      </c>
      <c r="H29" s="39"/>
    </row>
    <row r="30" spans="1:8" s="18" customFormat="1" ht="52.5" customHeight="1" x14ac:dyDescent="0.25">
      <c r="A30" s="16"/>
      <c r="B30" s="19" t="s">
        <v>19</v>
      </c>
      <c r="C30" s="17"/>
      <c r="D30" s="47">
        <f>D37</f>
        <v>3397</v>
      </c>
      <c r="E30" s="47">
        <f>E37</f>
        <v>16823.900000000001</v>
      </c>
      <c r="F30" s="47">
        <f>F37</f>
        <v>663.8</v>
      </c>
      <c r="G30" s="29">
        <f t="shared" si="0"/>
        <v>16160.100000000002</v>
      </c>
      <c r="H30" s="17"/>
    </row>
    <row r="31" spans="1:8" ht="36" customHeight="1" x14ac:dyDescent="0.25">
      <c r="A31" s="3"/>
      <c r="B31" s="10" t="s">
        <v>20</v>
      </c>
      <c r="C31" s="1"/>
      <c r="D31" s="6"/>
      <c r="E31" s="41"/>
      <c r="F31" s="44"/>
      <c r="G31" s="29">
        <f t="shared" si="0"/>
        <v>0</v>
      </c>
      <c r="H31" s="1"/>
    </row>
    <row r="32" spans="1:8" ht="29.25" customHeight="1" x14ac:dyDescent="0.25">
      <c r="A32" s="3"/>
      <c r="B32" s="11" t="s">
        <v>21</v>
      </c>
      <c r="C32" s="1"/>
      <c r="D32" s="44"/>
      <c r="E32" s="44"/>
      <c r="F32" s="44"/>
      <c r="G32" s="29">
        <f t="shared" si="0"/>
        <v>0</v>
      </c>
      <c r="H32" s="1"/>
    </row>
    <row r="33" spans="1:8" ht="78.75" customHeight="1" x14ac:dyDescent="0.25">
      <c r="A33" s="3"/>
      <c r="B33" s="11" t="s">
        <v>22</v>
      </c>
      <c r="C33" s="6"/>
      <c r="D33" s="45"/>
      <c r="E33" s="45"/>
      <c r="F33" s="44"/>
      <c r="G33" s="29">
        <f t="shared" si="0"/>
        <v>0</v>
      </c>
      <c r="H33" s="8"/>
    </row>
    <row r="34" spans="1:8" ht="149.25" customHeight="1" x14ac:dyDescent="0.25">
      <c r="A34" s="3"/>
      <c r="B34" s="11" t="s">
        <v>23</v>
      </c>
      <c r="C34" s="1"/>
      <c r="D34" s="44"/>
      <c r="E34" s="44"/>
      <c r="F34" s="41"/>
      <c r="G34" s="29">
        <f t="shared" si="0"/>
        <v>0</v>
      </c>
      <c r="H34" s="1"/>
    </row>
    <row r="35" spans="1:8" ht="93.75" customHeight="1" x14ac:dyDescent="0.25">
      <c r="A35" s="3"/>
      <c r="B35" s="11" t="s">
        <v>24</v>
      </c>
      <c r="C35" s="1"/>
      <c r="D35" s="44"/>
      <c r="E35" s="44"/>
      <c r="F35" s="41"/>
      <c r="G35" s="29">
        <f t="shared" si="0"/>
        <v>0</v>
      </c>
      <c r="H35" s="1"/>
    </row>
    <row r="36" spans="1:8" ht="94.5" customHeight="1" x14ac:dyDescent="0.25">
      <c r="A36" s="13"/>
      <c r="B36" s="12" t="s">
        <v>25</v>
      </c>
      <c r="C36" s="14"/>
      <c r="D36" s="46"/>
      <c r="E36" s="46"/>
      <c r="F36" s="46"/>
      <c r="G36" s="29">
        <f t="shared" si="0"/>
        <v>0</v>
      </c>
      <c r="H36" s="14"/>
    </row>
    <row r="37" spans="1:8" ht="39.75" customHeight="1" x14ac:dyDescent="0.25">
      <c r="A37" s="3"/>
      <c r="B37" s="15" t="s">
        <v>26</v>
      </c>
      <c r="C37" s="3"/>
      <c r="D37" s="51">
        <v>3397</v>
      </c>
      <c r="E37" s="50">
        <v>16823.900000000001</v>
      </c>
      <c r="F37" s="52">
        <v>663.8</v>
      </c>
      <c r="G37" s="29">
        <f t="shared" si="0"/>
        <v>16160.100000000002</v>
      </c>
      <c r="H37" s="3"/>
    </row>
    <row r="38" spans="1:8" s="18" customFormat="1" ht="48.75" customHeight="1" x14ac:dyDescent="0.25">
      <c r="A38" s="16"/>
      <c r="B38" s="20" t="s">
        <v>46</v>
      </c>
      <c r="C38" s="16"/>
      <c r="D38" s="48">
        <f>D39+D40</f>
        <v>0</v>
      </c>
      <c r="E38" s="48">
        <f>E39+E40</f>
        <v>0</v>
      </c>
      <c r="F38" s="53">
        <f>F39+F40</f>
        <v>0</v>
      </c>
      <c r="G38" s="29">
        <f t="shared" si="0"/>
        <v>0</v>
      </c>
      <c r="H38" s="16"/>
    </row>
    <row r="39" spans="1:8" ht="55.5" customHeight="1" x14ac:dyDescent="0.25">
      <c r="A39" s="3"/>
      <c r="B39" s="11" t="s">
        <v>27</v>
      </c>
      <c r="C39" s="1"/>
      <c r="D39" s="44"/>
      <c r="E39" s="44"/>
      <c r="F39" s="41"/>
      <c r="G39" s="29">
        <f t="shared" si="0"/>
        <v>0</v>
      </c>
      <c r="H39" s="1"/>
    </row>
    <row r="40" spans="1:8" ht="47.25" customHeight="1" thickBot="1" x14ac:dyDescent="0.3">
      <c r="A40" s="13"/>
      <c r="B40" s="12" t="s">
        <v>28</v>
      </c>
      <c r="C40" s="14"/>
      <c r="D40" s="46"/>
      <c r="E40" s="46"/>
      <c r="F40" s="42"/>
      <c r="G40" s="29">
        <f t="shared" si="0"/>
        <v>0</v>
      </c>
      <c r="H40" s="14"/>
    </row>
    <row r="41" spans="1:8" s="26" customFormat="1" ht="35.25" customHeight="1" x14ac:dyDescent="0.25">
      <c r="A41" s="26">
        <v>3</v>
      </c>
      <c r="B41" s="27" t="s">
        <v>47</v>
      </c>
      <c r="C41" s="29"/>
      <c r="D41" s="30">
        <f>D42</f>
        <v>23778.6</v>
      </c>
      <c r="E41" s="30">
        <f>E42</f>
        <v>33766.6</v>
      </c>
      <c r="F41" s="30">
        <f>F42</f>
        <v>44.8</v>
      </c>
      <c r="G41" s="29">
        <f t="shared" si="0"/>
        <v>33721.799999999996</v>
      </c>
      <c r="H41" s="29"/>
    </row>
    <row r="42" spans="1:8" ht="77.25" customHeight="1" x14ac:dyDescent="0.25">
      <c r="A42" s="3"/>
      <c r="B42" s="4" t="s">
        <v>29</v>
      </c>
      <c r="C42" s="3"/>
      <c r="D42" s="9">
        <v>23778.6</v>
      </c>
      <c r="E42" s="9">
        <v>33766.6</v>
      </c>
      <c r="F42" s="9">
        <v>44.8</v>
      </c>
      <c r="G42" s="29">
        <f t="shared" si="0"/>
        <v>33721.799999999996</v>
      </c>
      <c r="H42" s="3"/>
    </row>
    <row r="43" spans="1:8" ht="32.25" customHeight="1" x14ac:dyDescent="0.25">
      <c r="A43" s="3"/>
      <c r="B43" s="4" t="s">
        <v>30</v>
      </c>
      <c r="C43" s="3"/>
      <c r="D43" s="9"/>
      <c r="E43" s="9"/>
      <c r="F43" s="9"/>
      <c r="G43" s="29">
        <f t="shared" si="0"/>
        <v>0</v>
      </c>
      <c r="H43" s="3"/>
    </row>
    <row r="44" spans="1:8" ht="90.75" customHeight="1" x14ac:dyDescent="0.25">
      <c r="A44" s="3"/>
      <c r="B44" s="4" t="s">
        <v>31</v>
      </c>
      <c r="C44" s="3"/>
      <c r="D44" s="9"/>
      <c r="E44" s="9"/>
      <c r="F44" s="9"/>
      <c r="G44" s="29">
        <f t="shared" si="0"/>
        <v>0</v>
      </c>
      <c r="H44" s="3"/>
    </row>
    <row r="45" spans="1:8" s="26" customFormat="1" ht="15.75" x14ac:dyDescent="0.25">
      <c r="A45" s="26">
        <v>4</v>
      </c>
      <c r="B45" s="34" t="s">
        <v>48</v>
      </c>
      <c r="D45" s="33">
        <f>D46</f>
        <v>7874.3</v>
      </c>
      <c r="E45" s="33">
        <f>E46</f>
        <v>7874.3</v>
      </c>
      <c r="F45" s="33">
        <f>F46</f>
        <v>4074.5</v>
      </c>
      <c r="G45" s="29">
        <f t="shared" si="0"/>
        <v>3799.8</v>
      </c>
      <c r="H45" s="28"/>
    </row>
    <row r="46" spans="1:8" s="18" customFormat="1" ht="47.25" x14ac:dyDescent="0.25">
      <c r="A46" s="16"/>
      <c r="B46" s="43" t="s">
        <v>34</v>
      </c>
      <c r="C46" s="16"/>
      <c r="D46" s="21">
        <f>D47+D48</f>
        <v>7874.3</v>
      </c>
      <c r="E46" s="21">
        <f>E47+E48</f>
        <v>7874.3</v>
      </c>
      <c r="F46" s="21">
        <f>F47+F48</f>
        <v>4074.5</v>
      </c>
      <c r="G46" s="29">
        <f t="shared" si="0"/>
        <v>3799.8</v>
      </c>
      <c r="H46" s="16"/>
    </row>
    <row r="47" spans="1:8" ht="60" customHeight="1" x14ac:dyDescent="0.25">
      <c r="A47" s="3"/>
      <c r="B47" s="32" t="s">
        <v>32</v>
      </c>
      <c r="C47" s="3"/>
      <c r="D47" s="9">
        <v>3286.3</v>
      </c>
      <c r="E47" s="9">
        <v>3286.3</v>
      </c>
      <c r="F47" s="9">
        <v>1814.9</v>
      </c>
      <c r="G47" s="29">
        <f t="shared" si="0"/>
        <v>1471.4</v>
      </c>
      <c r="H47" s="3"/>
    </row>
    <row r="48" spans="1:8" ht="110.25" x14ac:dyDescent="0.25">
      <c r="A48" s="3"/>
      <c r="B48" s="31" t="s">
        <v>33</v>
      </c>
      <c r="C48" s="3"/>
      <c r="D48" s="9">
        <v>4588</v>
      </c>
      <c r="E48" s="9">
        <v>4588</v>
      </c>
      <c r="F48" s="9">
        <v>2259.6</v>
      </c>
      <c r="G48" s="29">
        <f t="shared" si="0"/>
        <v>2328.4</v>
      </c>
      <c r="H48" s="3"/>
    </row>
    <row r="49" spans="1:8" s="26" customFormat="1" ht="15.75" x14ac:dyDescent="0.25">
      <c r="B49" s="34"/>
      <c r="C49" s="29"/>
      <c r="D49" s="29"/>
      <c r="E49" s="29"/>
      <c r="F49" s="29"/>
      <c r="G49" s="29">
        <f t="shared" si="0"/>
        <v>0</v>
      </c>
      <c r="H49" s="29"/>
    </row>
    <row r="50" spans="1:8" ht="15.75" x14ac:dyDescent="0.25">
      <c r="A50" s="39"/>
      <c r="B50" s="37" t="s">
        <v>36</v>
      </c>
      <c r="C50" s="39"/>
      <c r="D50" s="39">
        <f>D45+D41+D25+D5</f>
        <v>50373.099999999991</v>
      </c>
      <c r="E50" s="39">
        <f>E45+E41+E25+E5</f>
        <v>74768.3</v>
      </c>
      <c r="F50" s="39">
        <f>F45+F41+F25+F5</f>
        <v>11772.400000000001</v>
      </c>
      <c r="G50" s="29">
        <f t="shared" si="0"/>
        <v>62995.9</v>
      </c>
      <c r="H50" s="39"/>
    </row>
    <row r="51" spans="1:8" ht="21.75" customHeight="1" x14ac:dyDescent="0.25">
      <c r="A51" s="39"/>
      <c r="B51" s="38"/>
      <c r="C51" s="39"/>
      <c r="D51" s="39"/>
      <c r="E51" s="39"/>
      <c r="F51" s="39"/>
      <c r="G51" s="39"/>
      <c r="H51" s="39"/>
    </row>
    <row r="52" spans="1:8" ht="15.75" x14ac:dyDescent="0.25">
      <c r="A52" s="39"/>
      <c r="B52" s="37"/>
      <c r="C52" s="39"/>
      <c r="D52" s="39"/>
      <c r="E52" s="39"/>
      <c r="F52" s="39"/>
      <c r="G52" s="39"/>
      <c r="H52" s="39"/>
    </row>
    <row r="55" spans="1:8" x14ac:dyDescent="0.25">
      <c r="B55" t="s">
        <v>7</v>
      </c>
      <c r="E55" t="s">
        <v>35</v>
      </c>
    </row>
    <row r="57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кв-л 2025г (1)</vt:lpstr>
      <vt:lpstr>Лист2</vt:lpstr>
      <vt:lpstr>'2 кв-л 2025г (1)'!Область_печати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Землянск</cp:lastModifiedBy>
  <cp:lastPrinted>2025-05-16T05:44:56Z</cp:lastPrinted>
  <dcterms:created xsi:type="dcterms:W3CDTF">2016-09-20T06:37:15Z</dcterms:created>
  <dcterms:modified xsi:type="dcterms:W3CDTF">2025-07-15T11:01:16Z</dcterms:modified>
</cp:coreProperties>
</file>